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760"/>
  </bookViews>
  <sheets>
    <sheet name="7-11" sheetId="1" r:id="rId1"/>
    <sheet name="11-18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G53" i="1"/>
  <c r="F53" i="1"/>
  <c r="E53" i="1"/>
  <c r="D53" i="1"/>
  <c r="D28" i="1"/>
  <c r="H281" i="1" l="1"/>
  <c r="G281" i="1"/>
  <c r="F281" i="1"/>
  <c r="E281" i="1"/>
  <c r="H258" i="1" l="1"/>
  <c r="G258" i="1"/>
  <c r="F258" i="1"/>
  <c r="E258" i="1"/>
  <c r="D258" i="1"/>
  <c r="H148" i="1"/>
  <c r="G148" i="1"/>
  <c r="F148" i="1"/>
  <c r="E148" i="1"/>
  <c r="D148" i="1"/>
  <c r="H85" i="1" l="1"/>
  <c r="D92" i="1" l="1"/>
  <c r="H289" i="1" l="1"/>
  <c r="G289" i="1"/>
  <c r="F289" i="1"/>
  <c r="E289" i="1"/>
  <c r="D296" i="1"/>
  <c r="E161" i="1"/>
  <c r="H326" i="1"/>
  <c r="G326" i="1"/>
  <c r="F326" i="1"/>
  <c r="E326" i="1"/>
  <c r="H295" i="1"/>
  <c r="G295" i="1"/>
  <c r="F295" i="1"/>
  <c r="E295" i="1"/>
  <c r="H263" i="1"/>
  <c r="G263" i="1"/>
  <c r="F263" i="1"/>
  <c r="E263" i="1"/>
  <c r="H250" i="1"/>
  <c r="G250" i="1"/>
  <c r="F250" i="1"/>
  <c r="E250" i="1"/>
  <c r="D250" i="1"/>
  <c r="H233" i="1"/>
  <c r="G233" i="1"/>
  <c r="F233" i="1"/>
  <c r="E233" i="1"/>
  <c r="G264" i="1" l="1"/>
  <c r="H264" i="1"/>
  <c r="E264" i="1"/>
  <c r="H227" i="1"/>
  <c r="G227" i="1"/>
  <c r="F227" i="1"/>
  <c r="E227" i="1"/>
  <c r="H218" i="1"/>
  <c r="G218" i="1"/>
  <c r="F218" i="1"/>
  <c r="E218" i="1"/>
  <c r="D218" i="1"/>
  <c r="D234" i="1" s="1"/>
  <c r="E192" i="1"/>
  <c r="F192" i="1"/>
  <c r="G192" i="1"/>
  <c r="H192" i="1"/>
  <c r="H234" i="1" l="1"/>
  <c r="F234" i="1"/>
  <c r="G234" i="1"/>
  <c r="E234" i="1"/>
  <c r="F161" i="1"/>
  <c r="D128" i="1"/>
  <c r="H91" i="1"/>
  <c r="G91" i="1"/>
  <c r="F91" i="1"/>
  <c r="E91" i="1"/>
  <c r="G85" i="1"/>
  <c r="F85" i="1"/>
  <c r="E85" i="1"/>
  <c r="H161" i="1"/>
  <c r="G161" i="1"/>
  <c r="D161" i="1"/>
  <c r="H156" i="1"/>
  <c r="G156" i="1"/>
  <c r="F156" i="1"/>
  <c r="E156" i="1"/>
  <c r="E162" i="1" s="1"/>
  <c r="D162" i="1" l="1"/>
  <c r="G162" i="1"/>
  <c r="F162" i="1"/>
  <c r="H162" i="1"/>
  <c r="H127" i="1"/>
  <c r="G127" i="1"/>
  <c r="F127" i="1"/>
  <c r="E127" i="1"/>
  <c r="H122" i="1"/>
  <c r="G122" i="1"/>
  <c r="F122" i="1"/>
  <c r="E122" i="1"/>
  <c r="H197" i="1"/>
  <c r="G197" i="1"/>
  <c r="F197" i="1"/>
  <c r="E197" i="1"/>
  <c r="H52" i="1"/>
  <c r="G52" i="1"/>
  <c r="F52" i="1"/>
  <c r="E52" i="1"/>
  <c r="H19" i="1"/>
  <c r="F128" i="1" l="1"/>
  <c r="G128" i="1"/>
  <c r="H128" i="1"/>
  <c r="E128" i="1"/>
  <c r="H27" i="1"/>
  <c r="H28" i="1" s="1"/>
  <c r="G27" i="1"/>
  <c r="F27" i="1"/>
  <c r="F28" i="1" s="1"/>
  <c r="E27" i="1"/>
  <c r="G19" i="1"/>
  <c r="F19" i="1"/>
  <c r="E19" i="1"/>
  <c r="E28" i="1" l="1"/>
  <c r="G28" i="1"/>
  <c r="H184" i="1"/>
  <c r="H198" i="1" s="1"/>
  <c r="G184" i="1"/>
  <c r="G198" i="1" s="1"/>
  <c r="F184" i="1"/>
  <c r="F198" i="1" s="1"/>
  <c r="E184" i="1"/>
  <c r="E198" i="1" s="1"/>
  <c r="D184" i="1"/>
  <c r="D198" i="1" s="1"/>
  <c r="H321" i="1" l="1"/>
  <c r="G321" i="1"/>
  <c r="F321" i="1"/>
  <c r="E321" i="1"/>
  <c r="D321" i="1"/>
  <c r="D327" i="1" s="1"/>
  <c r="H313" i="1"/>
  <c r="G313" i="1"/>
  <c r="F313" i="1"/>
  <c r="E313" i="1"/>
  <c r="H296" i="1"/>
  <c r="G296" i="1"/>
  <c r="F296" i="1"/>
  <c r="E296" i="1"/>
  <c r="F264" i="1"/>
  <c r="D264" i="1"/>
  <c r="H77" i="1"/>
  <c r="H92" i="1" s="1"/>
  <c r="G77" i="1"/>
  <c r="G92" i="1" s="1"/>
  <c r="F77" i="1"/>
  <c r="F92" i="1" s="1"/>
  <c r="E77" i="1"/>
  <c r="E92" i="1" s="1"/>
  <c r="H45" i="1"/>
  <c r="G45" i="1"/>
  <c r="F45" i="1"/>
  <c r="E45" i="1"/>
  <c r="D45" i="1"/>
  <c r="G327" i="1" l="1"/>
  <c r="H327" i="1"/>
  <c r="E327" i="1"/>
  <c r="F327" i="1"/>
</calcChain>
</file>

<file path=xl/sharedStrings.xml><?xml version="1.0" encoding="utf-8"?>
<sst xmlns="http://schemas.openxmlformats.org/spreadsheetml/2006/main" count="537" uniqueCount="203">
  <si>
    <t xml:space="preserve"> СОГЛАСОВАНО:</t>
  </si>
  <si>
    <t>Директор ООО "Комбинат питания"</t>
  </si>
  <si>
    <t>Леонова Л.Н.__________________</t>
  </si>
  <si>
    <t>"_______" _____________________</t>
  </si>
  <si>
    <t>№ рецептуры</t>
  </si>
  <si>
    <t>Наменование блюда</t>
  </si>
  <si>
    <t>Вес блюда</t>
  </si>
  <si>
    <t>Пищевые вещества</t>
  </si>
  <si>
    <t>ЭЦ (ккал)</t>
  </si>
  <si>
    <t xml:space="preserve">белки </t>
  </si>
  <si>
    <t>жиры</t>
  </si>
  <si>
    <t>углеводы</t>
  </si>
  <si>
    <t>Яйцо отварное</t>
  </si>
  <si>
    <t>Чай с лимоном</t>
  </si>
  <si>
    <t>Хлеб пшеничный</t>
  </si>
  <si>
    <t>Хлеб батон</t>
  </si>
  <si>
    <t>Итого завтрак</t>
  </si>
  <si>
    <t>Обед</t>
  </si>
  <si>
    <t>ТТК №2151</t>
  </si>
  <si>
    <t xml:space="preserve">Рис рассыпчатый </t>
  </si>
  <si>
    <t>Итого обед</t>
  </si>
  <si>
    <t>Итого завтрак:</t>
  </si>
  <si>
    <t>Суп картофельный  с рыбными консервами</t>
  </si>
  <si>
    <t>Хлеб ржаной</t>
  </si>
  <si>
    <t>Омлет натуральный</t>
  </si>
  <si>
    <t>Чай с сахаром</t>
  </si>
  <si>
    <t>Пельмени отварные п/ф</t>
  </si>
  <si>
    <t>Компот из сухофруктов</t>
  </si>
  <si>
    <t>Итого затрак</t>
  </si>
  <si>
    <t>Какао с молоком</t>
  </si>
  <si>
    <t>Кондитерское изделие</t>
  </si>
  <si>
    <t>№102 М2017</t>
  </si>
  <si>
    <t>Суп картофельный с бобовыми</t>
  </si>
  <si>
    <t>ТТК2138</t>
  </si>
  <si>
    <t>Курица порционная запеченая</t>
  </si>
  <si>
    <t>Компот из изюма</t>
  </si>
  <si>
    <t>180/30</t>
  </si>
  <si>
    <t>№223М2017</t>
  </si>
  <si>
    <t>Кофейный напиток</t>
  </si>
  <si>
    <t>Каша молочная вязкая из пшена</t>
  </si>
  <si>
    <t>Фрукт (яблоко)</t>
  </si>
  <si>
    <t>Напиток из плодов шиповника</t>
  </si>
  <si>
    <t>Каша молочная из риса</t>
  </si>
  <si>
    <t>Полдник</t>
  </si>
  <si>
    <t>Основное меню приготавливаемых блюд для учащихся</t>
  </si>
  <si>
    <t xml:space="preserve">Завтрак                                    </t>
  </si>
  <si>
    <t>Батон</t>
  </si>
  <si>
    <t>Пром. Выпуск</t>
  </si>
  <si>
    <t>Сыр (порциями)</t>
  </si>
  <si>
    <t>Суп картофелем с макаронными изделиями</t>
  </si>
  <si>
    <t>Масло сливочное (порциями)</t>
  </si>
  <si>
    <t>Сок фруктовый</t>
  </si>
  <si>
    <t>Итого  полдник</t>
  </si>
  <si>
    <t>Итого за день</t>
  </si>
  <si>
    <t xml:space="preserve">Завтрак </t>
  </si>
  <si>
    <t>Сырники из творога с повидлом</t>
  </si>
  <si>
    <t>Чай  без сахара</t>
  </si>
  <si>
    <t>М2017№82</t>
  </si>
  <si>
    <t>Макаронные изделия отварные</t>
  </si>
  <si>
    <t>Завтрак</t>
  </si>
  <si>
    <t>Макаронные изднлия отварные с сыром</t>
  </si>
  <si>
    <t>ТТК №2127</t>
  </si>
  <si>
    <t>Капуста тушеная с мясом</t>
  </si>
  <si>
    <t>Кофейный напиток с молоком</t>
  </si>
  <si>
    <t>Ветчина (порциями)</t>
  </si>
  <si>
    <t>Каша жидкая молочная из манной крупы</t>
  </si>
  <si>
    <t>Рагу из овощей</t>
  </si>
  <si>
    <t>№265М2017</t>
  </si>
  <si>
    <t>Плов из свинины</t>
  </si>
  <si>
    <t>№342М2017</t>
  </si>
  <si>
    <t>Компот из св яблок</t>
  </si>
  <si>
    <t>13.36</t>
  </si>
  <si>
    <t>№173М2017</t>
  </si>
  <si>
    <t>№209М2017</t>
  </si>
  <si>
    <t>№377М2017</t>
  </si>
  <si>
    <t>Макаронные изделия отварные с сыром</t>
  </si>
  <si>
    <t>Чай с молоком и сахаром</t>
  </si>
  <si>
    <t xml:space="preserve">Завтрак  </t>
  </si>
  <si>
    <t>№16М2017</t>
  </si>
  <si>
    <t>№96М2017</t>
  </si>
  <si>
    <t xml:space="preserve">Каша гречневая вязкая </t>
  </si>
  <si>
    <t>№303М2017</t>
  </si>
  <si>
    <t>Каша молочная из овсяной крупы</t>
  </si>
  <si>
    <t>Чай с лимоном и сахаром</t>
  </si>
  <si>
    <t>№309М2017</t>
  </si>
  <si>
    <t>№611М2017</t>
  </si>
  <si>
    <t>Рагу из птицы</t>
  </si>
  <si>
    <t>№289М2017</t>
  </si>
  <si>
    <t>№305М2017</t>
  </si>
  <si>
    <t>№392М2017</t>
  </si>
  <si>
    <t>№638М2004</t>
  </si>
  <si>
    <t>№211М2017</t>
  </si>
  <si>
    <t>№617М2017</t>
  </si>
  <si>
    <t>№14М2017</t>
  </si>
  <si>
    <t>№112М2017</t>
  </si>
  <si>
    <t>Распределение в процентном отношении потребления пищевых веществ и энергии по приемам пищи</t>
  </si>
  <si>
    <t>Потребность в пищевых веществах,энергии(суточная), ЗАВТРАК  (20-25%)</t>
  </si>
  <si>
    <t>Потребность в пищевых веществах,энергии(суточная), ОБЕД (30-35%)</t>
  </si>
  <si>
    <t>Потребность в пищевых веществах,энергии(суточная), ПОЛДНИК  (10-15%)</t>
  </si>
  <si>
    <t>норма:</t>
  </si>
  <si>
    <t>факт:</t>
  </si>
  <si>
    <t>Итого за 10 дней (завтрак:20-25%,обед:30-35%,полдник:10-15%)</t>
  </si>
  <si>
    <t>15,4-19,25</t>
  </si>
  <si>
    <t>15,8-19,75</t>
  </si>
  <si>
    <t>67-83,75</t>
  </si>
  <si>
    <t>470-587,5</t>
  </si>
  <si>
    <t>23,1-26-95</t>
  </si>
  <si>
    <t>100,5-117,25</t>
  </si>
  <si>
    <t>705-822,5</t>
  </si>
  <si>
    <t>7,7-11,55</t>
  </si>
  <si>
    <t>7,9-11,85</t>
  </si>
  <si>
    <t>235-352,5</t>
  </si>
  <si>
    <t>46,2-57,75</t>
  </si>
  <si>
    <t>47,4-59,25</t>
  </si>
  <si>
    <t>201-251,25</t>
  </si>
  <si>
    <t>1410-1762,5</t>
  </si>
  <si>
    <t xml:space="preserve">     Тип организации</t>
  </si>
  <si>
    <t>Прием пищи</t>
  </si>
  <si>
    <t>Доля суточнойпотребности в пищевых веществахи энергии</t>
  </si>
  <si>
    <t>Ужин</t>
  </si>
  <si>
    <t>Итого за 10 дней,%</t>
  </si>
  <si>
    <t>Общеобразовательные организации и организации профессионального образования</t>
  </si>
  <si>
    <t>в зависимости от времени прибывания в организации.</t>
  </si>
  <si>
    <t>23,7-27,65</t>
  </si>
  <si>
    <t>33,55-50,25</t>
  </si>
  <si>
    <t>____________   __________________</t>
  </si>
  <si>
    <t>"____" ___________________</t>
  </si>
  <si>
    <t>УТВЕРЖДЕНО:</t>
  </si>
  <si>
    <t>Цена</t>
  </si>
  <si>
    <t>5-00</t>
  </si>
  <si>
    <t>20-00</t>
  </si>
  <si>
    <t>30-00</t>
  </si>
  <si>
    <t>15-00</t>
  </si>
  <si>
    <t>10-00</t>
  </si>
  <si>
    <t>92-00</t>
  </si>
  <si>
    <t>50-00</t>
  </si>
  <si>
    <t>25-00</t>
  </si>
  <si>
    <t>6-00</t>
  </si>
  <si>
    <t>60-00</t>
  </si>
  <si>
    <t>115-00</t>
  </si>
  <si>
    <t>70-00</t>
  </si>
  <si>
    <t>3-00</t>
  </si>
  <si>
    <t xml:space="preserve"> </t>
  </si>
  <si>
    <t>18-00</t>
  </si>
  <si>
    <t>78-00</t>
  </si>
  <si>
    <t>96-00</t>
  </si>
  <si>
    <t>Рацион: С 7-11-ти лет                                                                                                                                          День: 1</t>
  </si>
  <si>
    <t>Рацион: С 7-11-ти лет                                                                                                                                           День: 5</t>
  </si>
  <si>
    <t>Рацион: С 7-11-ти лет                                                                                                                                      День: 4</t>
  </si>
  <si>
    <t>Рацион: С 7-11-ти лет                                                                                                                                           День: 3</t>
  </si>
  <si>
    <t>Рацион: С 7-11-ти лет                                                                                                                                            День: 2</t>
  </si>
  <si>
    <t>Рацион: С 7-11-ти лет                                                                                                                                              День: 6</t>
  </si>
  <si>
    <t>Рацион: С 7-11-ти лет                                                                                                                               День: 8</t>
  </si>
  <si>
    <t>Рацион: С 7-11-ти лет                                                                                                                                             День: 10</t>
  </si>
  <si>
    <t>Рацион: С 7-11-ти лет                                                                                                                              День: 7</t>
  </si>
  <si>
    <t>Рацион: С 7-11-ти лет                                                                                                                          День: 9</t>
  </si>
  <si>
    <t>Борщ из свежей капусты с картофелеми сметаной</t>
  </si>
  <si>
    <t>200/10</t>
  </si>
  <si>
    <t>Щи из свежей капусты с картофелем со сметаной</t>
  </si>
  <si>
    <t>Каша гречневая рассыпчатая</t>
  </si>
  <si>
    <t>Рассольник Ленинградский со сметаной</t>
  </si>
  <si>
    <t>Запеканка из творога и риса  с повидлом</t>
  </si>
  <si>
    <t>Тефтели рыбные с соусом</t>
  </si>
  <si>
    <t>Ленивые голубцы</t>
  </si>
  <si>
    <t>№594М2004</t>
  </si>
  <si>
    <t>Соус томатный</t>
  </si>
  <si>
    <t>№128М2017</t>
  </si>
  <si>
    <t>Картофельное пюре</t>
  </si>
  <si>
    <t xml:space="preserve"> Период : осень-зима  2024-2025 учебный год.</t>
  </si>
  <si>
    <t xml:space="preserve">Котлета куриная </t>
  </si>
  <si>
    <t>Овощи свежие (огурец)</t>
  </si>
  <si>
    <t>2/50/30</t>
  </si>
  <si>
    <t>М2017№199</t>
  </si>
  <si>
    <t>Пюре из гороха с маслом</t>
  </si>
  <si>
    <t>Биточки  "Казачьи"</t>
  </si>
  <si>
    <t>№199М2017</t>
  </si>
  <si>
    <t>№181М2024</t>
  </si>
  <si>
    <t>№88М2017</t>
  </si>
  <si>
    <t>Салат из свежей капусты</t>
  </si>
  <si>
    <t>№120М2017</t>
  </si>
  <si>
    <t>Суп молочный с макаронными изделиями</t>
  </si>
  <si>
    <t>№95М2017</t>
  </si>
  <si>
    <t>№71 М2017</t>
  </si>
  <si>
    <t>Овощи свежие (помидор)</t>
  </si>
  <si>
    <t>Тефтели мясные</t>
  </si>
  <si>
    <t>№181М2017</t>
  </si>
  <si>
    <t>№15М2017</t>
  </si>
  <si>
    <t>№174М2017</t>
  </si>
  <si>
    <t>№382М2017</t>
  </si>
  <si>
    <t>№71М2017</t>
  </si>
  <si>
    <t>№376М2017</t>
  </si>
  <si>
    <t>№388М2017</t>
  </si>
  <si>
    <t>№204М2017</t>
  </si>
  <si>
    <t>№379М2017</t>
  </si>
  <si>
    <t>№349М2017</t>
  </si>
  <si>
    <t>№143М2017</t>
  </si>
  <si>
    <t>№45М2017</t>
  </si>
  <si>
    <t>№376м2017</t>
  </si>
  <si>
    <t>№82м2017</t>
  </si>
  <si>
    <t>№378М2017</t>
  </si>
  <si>
    <t>Н2020№54-6</t>
  </si>
  <si>
    <t xml:space="preserve"> Директор  МКОУ ШР НШДС № 14</t>
  </si>
  <si>
    <t>МКОУ  ШР НШДС № 14 10-ти дневное меню (5-ти дневная учебная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</si>
</sst>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2" borderId="21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2" fontId="3" fillId="2" borderId="5" xfId="0" applyNumberFormat="1" applyFont="1" applyFill="1" applyBorder="1" applyAlignment="1" applyProtection="1">
      <alignment horizontal="left" vertical="center"/>
    </xf>
    <xf numFmtId="0" fontId="3" fillId="2" borderId="17" xfId="0" applyNumberFormat="1" applyFont="1" applyFill="1" applyBorder="1" applyAlignment="1" applyProtection="1">
      <alignment horizontal="left" vertical="center"/>
    </xf>
    <xf numFmtId="0" fontId="3" fillId="2" borderId="6" xfId="0" applyNumberFormat="1" applyFont="1" applyFill="1" applyBorder="1" applyAlignment="1" applyProtection="1">
      <alignment horizontal="left" vertical="center"/>
    </xf>
    <xf numFmtId="2" fontId="3" fillId="2" borderId="6" xfId="0" applyNumberFormat="1" applyFont="1" applyFill="1" applyBorder="1" applyAlignment="1" applyProtection="1">
      <alignment horizontal="left" vertical="center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/>
    </xf>
    <xf numFmtId="164" fontId="3" fillId="2" borderId="5" xfId="0" applyNumberFormat="1" applyFont="1" applyFill="1" applyBorder="1" applyAlignment="1" applyProtection="1">
      <alignment horizontal="left" vertical="center"/>
    </xf>
    <xf numFmtId="0" fontId="3" fillId="2" borderId="22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horizontal="left" vertical="center" wrapText="1"/>
    </xf>
    <xf numFmtId="2" fontId="3" fillId="2" borderId="22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2" fontId="5" fillId="2" borderId="5" xfId="0" applyNumberFormat="1" applyFont="1" applyFill="1" applyBorder="1" applyAlignment="1" applyProtection="1">
      <alignment horizontal="left" vertical="center"/>
    </xf>
    <xf numFmtId="0" fontId="3" fillId="2" borderId="18" xfId="0" applyNumberFormat="1" applyFont="1" applyFill="1" applyBorder="1" applyAlignment="1" applyProtection="1">
      <alignment horizontal="left" vertical="center"/>
    </xf>
    <xf numFmtId="164" fontId="5" fillId="2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2" fontId="3" fillId="2" borderId="18" xfId="0" applyNumberFormat="1" applyFont="1" applyFill="1" applyBorder="1" applyAlignment="1" applyProtection="1">
      <alignment horizontal="left" vertical="center"/>
    </xf>
    <xf numFmtId="0" fontId="3" fillId="0" borderId="22" xfId="0" applyNumberFormat="1" applyFont="1" applyFill="1" applyBorder="1" applyAlignment="1" applyProtection="1">
      <alignment horizontal="left" vertical="center"/>
    </xf>
    <xf numFmtId="1" fontId="5" fillId="2" borderId="5" xfId="0" applyNumberFormat="1" applyFont="1" applyFill="1" applyBorder="1" applyAlignment="1" applyProtection="1">
      <alignment horizontal="left" vertical="center"/>
    </xf>
    <xf numFmtId="164" fontId="5" fillId="2" borderId="22" xfId="0" applyNumberFormat="1" applyFont="1" applyFill="1" applyBorder="1" applyAlignment="1" applyProtection="1">
      <alignment horizontal="left" vertical="center"/>
    </xf>
    <xf numFmtId="0" fontId="5" fillId="2" borderId="21" xfId="0" applyNumberFormat="1" applyFont="1" applyFill="1" applyBorder="1" applyAlignment="1" applyProtection="1">
      <alignment horizontal="left" vertical="center"/>
    </xf>
    <xf numFmtId="164" fontId="5" fillId="2" borderId="4" xfId="0" applyNumberFormat="1" applyFont="1" applyFill="1" applyBorder="1" applyAlignment="1" applyProtection="1">
      <alignment horizontal="left" vertical="center"/>
    </xf>
    <xf numFmtId="164" fontId="5" fillId="2" borderId="20" xfId="0" applyNumberFormat="1" applyFont="1" applyFill="1" applyBorder="1" applyAlignment="1" applyProtection="1">
      <alignment horizontal="left" vertical="center"/>
    </xf>
    <xf numFmtId="2" fontId="3" fillId="0" borderId="5" xfId="0" applyNumberFormat="1" applyFont="1" applyFill="1" applyBorder="1" applyAlignment="1" applyProtection="1">
      <alignment horizontal="left" vertical="center"/>
    </xf>
    <xf numFmtId="0" fontId="5" fillId="0" borderId="22" xfId="0" applyNumberFormat="1" applyFont="1" applyFill="1" applyBorder="1" applyAlignment="1" applyProtection="1">
      <alignment horizontal="left" vertical="center"/>
    </xf>
    <xf numFmtId="1" fontId="5" fillId="0" borderId="24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2" fontId="3" fillId="2" borderId="0" xfId="0" applyNumberFormat="1" applyFont="1" applyFill="1" applyBorder="1" applyAlignment="1" applyProtection="1">
      <alignment horizontal="left" vertical="center"/>
    </xf>
    <xf numFmtId="2" fontId="5" fillId="2" borderId="22" xfId="0" applyNumberFormat="1" applyFont="1" applyFill="1" applyBorder="1" applyAlignment="1" applyProtection="1">
      <alignment horizontal="left" vertical="center"/>
    </xf>
    <xf numFmtId="164" fontId="3" fillId="2" borderId="22" xfId="0" applyNumberFormat="1" applyFont="1" applyFill="1" applyBorder="1" applyAlignment="1" applyProtection="1">
      <alignment horizontal="left" vertical="center"/>
    </xf>
    <xf numFmtId="0" fontId="5" fillId="0" borderId="24" xfId="0" applyNumberFormat="1" applyFont="1" applyFill="1" applyBorder="1" applyAlignment="1" applyProtection="1">
      <alignment horizontal="left" vertical="center"/>
    </xf>
    <xf numFmtId="164" fontId="5" fillId="0" borderId="24" xfId="0" applyNumberFormat="1" applyFont="1" applyFill="1" applyBorder="1" applyAlignment="1" applyProtection="1">
      <alignment horizontal="left" vertical="center"/>
    </xf>
    <xf numFmtId="164" fontId="5" fillId="0" borderId="25" xfId="0" applyNumberFormat="1" applyFont="1" applyFill="1" applyBorder="1" applyAlignment="1" applyProtection="1">
      <alignment horizontal="left" vertical="center"/>
    </xf>
    <xf numFmtId="2" fontId="3" fillId="2" borderId="5" xfId="0" applyNumberFormat="1" applyFont="1" applyFill="1" applyBorder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164" fontId="5" fillId="2" borderId="5" xfId="0" applyNumberFormat="1" applyFont="1" applyFill="1" applyBorder="1" applyAlignment="1" applyProtection="1">
      <alignment horizontal="left" vertical="center" wrapText="1"/>
    </xf>
    <xf numFmtId="2" fontId="5" fillId="0" borderId="24" xfId="0" applyNumberFormat="1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13" fontId="3" fillId="2" borderId="5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2" fontId="5" fillId="0" borderId="25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0" fillId="2" borderId="17" xfId="0" applyNumberFormat="1" applyFont="1" applyFill="1" applyBorder="1" applyAlignment="1" applyProtection="1">
      <alignment horizontal="left" vertical="center"/>
    </xf>
    <xf numFmtId="0" fontId="3" fillId="0" borderId="21" xfId="0" applyNumberFormat="1" applyFont="1" applyFill="1" applyBorder="1" applyAlignment="1" applyProtection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2" borderId="20" xfId="0" applyNumberFormat="1" applyFont="1" applyFill="1" applyBorder="1" applyAlignment="1" applyProtection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6" fillId="0" borderId="2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2" borderId="6" xfId="0" applyNumberFormat="1" applyFont="1" applyFill="1" applyBorder="1" applyAlignment="1" applyProtection="1">
      <alignment horizontal="left" wrapText="1"/>
    </xf>
    <xf numFmtId="0" fontId="3" fillId="2" borderId="6" xfId="0" applyNumberFormat="1" applyFont="1" applyFill="1" applyBorder="1" applyAlignment="1" applyProtection="1">
      <alignment horizontal="left"/>
    </xf>
    <xf numFmtId="2" fontId="3" fillId="2" borderId="6" xfId="0" applyNumberFormat="1" applyFont="1" applyFill="1" applyBorder="1" applyAlignment="1" applyProtection="1">
      <alignment horizontal="left" indent="1"/>
    </xf>
    <xf numFmtId="2" fontId="3" fillId="2" borderId="18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2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20" xfId="0" applyNumberFormat="1" applyFont="1" applyFill="1" applyBorder="1" applyAlignment="1" applyProtection="1">
      <alignment horizontal="left" vertical="center"/>
    </xf>
    <xf numFmtId="0" fontId="5" fillId="0" borderId="19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20" xfId="0" applyNumberFormat="1" applyFont="1" applyFill="1" applyBorder="1" applyAlignment="1" applyProtection="1">
      <alignment horizontal="left" vertical="center"/>
    </xf>
    <xf numFmtId="0" fontId="5" fillId="0" borderId="21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23" xfId="0" applyNumberFormat="1" applyFont="1" applyFill="1" applyBorder="1" applyAlignment="1" applyProtection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0" fontId="3" fillId="0" borderId="17" xfId="0" applyNumberFormat="1" applyFont="1" applyFill="1" applyBorder="1" applyAlignment="1" applyProtection="1">
      <alignment horizontal="left" vertical="center"/>
    </xf>
    <xf numFmtId="0" fontId="6" fillId="2" borderId="19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20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6" fillId="2" borderId="21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21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5" fillId="0" borderId="2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2" borderId="19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0" fontId="5" fillId="2" borderId="20" xfId="0" applyNumberFormat="1" applyFont="1" applyFill="1" applyBorder="1" applyAlignment="1" applyProtection="1">
      <alignment horizontal="left" vertical="center"/>
    </xf>
    <xf numFmtId="164" fontId="5" fillId="0" borderId="5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3"/>
  <sheetViews>
    <sheetView tabSelected="1" topLeftCell="B277" zoomScale="124" zoomScaleNormal="124" workbookViewId="0">
      <selection activeCell="H54" sqref="H54"/>
    </sheetView>
  </sheetViews>
  <sheetFormatPr defaultColWidth="9.140625" defaultRowHeight="12" x14ac:dyDescent="0.25"/>
  <cols>
    <col min="1" max="1" width="9.140625" style="47" hidden="1" customWidth="1"/>
    <col min="2" max="2" width="15.42578125" style="47" customWidth="1"/>
    <col min="3" max="3" width="36.5703125" style="47" customWidth="1"/>
    <col min="4" max="4" width="8.7109375" style="47" customWidth="1"/>
    <col min="5" max="5" width="9.28515625" style="47" customWidth="1"/>
    <col min="6" max="6" width="9.5703125" style="47" customWidth="1"/>
    <col min="7" max="7" width="8.7109375" style="47" customWidth="1"/>
    <col min="8" max="8" width="10.42578125" style="47" customWidth="1"/>
    <col min="9" max="9" width="2.140625" style="47" hidden="1" customWidth="1"/>
    <col min="10" max="16384" width="9.140625" style="47"/>
  </cols>
  <sheetData>
    <row r="1" spans="1:9" x14ac:dyDescent="0.25">
      <c r="A1" s="15"/>
      <c r="B1" s="15" t="s">
        <v>0</v>
      </c>
      <c r="C1" s="15"/>
      <c r="D1" s="15"/>
      <c r="E1" s="15" t="s">
        <v>127</v>
      </c>
      <c r="F1" s="15"/>
      <c r="G1" s="15"/>
      <c r="H1" s="15"/>
    </row>
    <row r="2" spans="1:9" x14ac:dyDescent="0.25">
      <c r="A2" s="15"/>
      <c r="B2" s="15" t="s">
        <v>201</v>
      </c>
      <c r="C2" s="15"/>
      <c r="D2" s="15"/>
      <c r="E2" s="15" t="s">
        <v>1</v>
      </c>
      <c r="F2" s="15"/>
      <c r="G2" s="15"/>
      <c r="H2" s="15"/>
    </row>
    <row r="3" spans="1:9" x14ac:dyDescent="0.25">
      <c r="A3" s="15"/>
      <c r="B3" s="15" t="s">
        <v>125</v>
      </c>
      <c r="C3" s="15"/>
      <c r="D3" s="15"/>
      <c r="E3" s="15" t="s">
        <v>2</v>
      </c>
      <c r="F3" s="15"/>
      <c r="G3" s="15"/>
      <c r="H3" s="15"/>
    </row>
    <row r="4" spans="1:9" x14ac:dyDescent="0.25">
      <c r="A4" s="15"/>
      <c r="B4" s="15" t="s">
        <v>126</v>
      </c>
      <c r="C4" s="15"/>
      <c r="D4" s="15"/>
      <c r="E4" s="15" t="s">
        <v>3</v>
      </c>
      <c r="F4" s="15"/>
      <c r="G4" s="15"/>
      <c r="H4" s="15"/>
    </row>
    <row r="5" spans="1:9" x14ac:dyDescent="0.25">
      <c r="A5" s="15"/>
      <c r="B5" s="15"/>
      <c r="C5" s="15"/>
      <c r="D5" s="15"/>
      <c r="E5" s="15"/>
      <c r="F5" s="15"/>
      <c r="G5" s="15"/>
      <c r="H5" s="15"/>
    </row>
    <row r="6" spans="1:9" x14ac:dyDescent="0.25">
      <c r="A6" s="15"/>
      <c r="B6" s="124" t="s">
        <v>44</v>
      </c>
      <c r="C6" s="124"/>
      <c r="D6" s="124"/>
      <c r="E6" s="124"/>
      <c r="F6" s="124"/>
      <c r="G6" s="124"/>
      <c r="H6" s="124"/>
      <c r="I6" s="124"/>
    </row>
    <row r="7" spans="1:9" x14ac:dyDescent="0.25">
      <c r="A7" s="15"/>
      <c r="B7" s="124" t="s">
        <v>202</v>
      </c>
      <c r="C7" s="124"/>
      <c r="D7" s="124"/>
      <c r="E7" s="124"/>
      <c r="F7" s="124"/>
      <c r="G7" s="124"/>
      <c r="H7" s="124"/>
      <c r="I7" s="124"/>
    </row>
    <row r="8" spans="1:9" ht="15.75" customHeight="1" x14ac:dyDescent="0.25">
      <c r="A8" s="15"/>
      <c r="B8" s="124" t="s">
        <v>168</v>
      </c>
      <c r="C8" s="124"/>
      <c r="D8" s="124"/>
      <c r="E8" s="124"/>
      <c r="F8" s="124"/>
      <c r="G8" s="124"/>
      <c r="H8" s="124"/>
      <c r="I8" s="124"/>
    </row>
    <row r="9" spans="1:9" ht="15" customHeight="1" x14ac:dyDescent="0.25">
      <c r="A9" s="15"/>
      <c r="B9" s="97" t="s">
        <v>146</v>
      </c>
      <c r="C9" s="97"/>
      <c r="D9" s="97"/>
      <c r="E9" s="97"/>
      <c r="F9" s="97"/>
      <c r="G9" s="97"/>
      <c r="H9" s="97"/>
      <c r="I9" s="97"/>
    </row>
    <row r="10" spans="1:9" x14ac:dyDescent="0.25">
      <c r="A10" s="15"/>
      <c r="B10" s="100" t="s">
        <v>4</v>
      </c>
      <c r="C10" s="100" t="s">
        <v>5</v>
      </c>
      <c r="D10" s="121" t="s">
        <v>6</v>
      </c>
      <c r="E10" s="100" t="s">
        <v>7</v>
      </c>
      <c r="F10" s="100"/>
      <c r="G10" s="100"/>
      <c r="H10" s="100" t="s">
        <v>8</v>
      </c>
      <c r="I10" s="48"/>
    </row>
    <row r="11" spans="1:9" ht="10.15" customHeight="1" x14ac:dyDescent="0.25">
      <c r="A11" s="15"/>
      <c r="B11" s="100"/>
      <c r="C11" s="100"/>
      <c r="D11" s="121"/>
      <c r="E11" s="20" t="s">
        <v>9</v>
      </c>
      <c r="F11" s="20" t="s">
        <v>10</v>
      </c>
      <c r="G11" s="20" t="s">
        <v>11</v>
      </c>
      <c r="H11" s="100"/>
      <c r="I11" s="48"/>
    </row>
    <row r="12" spans="1:9" ht="13.5" customHeight="1" x14ac:dyDescent="0.25">
      <c r="A12" s="15"/>
      <c r="B12" s="114" t="s">
        <v>45</v>
      </c>
      <c r="C12" s="114"/>
      <c r="D12" s="114"/>
      <c r="E12" s="114"/>
      <c r="F12" s="114"/>
      <c r="G12" s="114"/>
      <c r="H12" s="114"/>
      <c r="I12" s="48"/>
    </row>
    <row r="13" spans="1:9" x14ac:dyDescent="0.25">
      <c r="A13" s="15"/>
      <c r="B13" s="2" t="s">
        <v>47</v>
      </c>
      <c r="C13" s="7" t="s">
        <v>46</v>
      </c>
      <c r="D13" s="2">
        <v>25</v>
      </c>
      <c r="E13" s="3">
        <v>1.9</v>
      </c>
      <c r="F13" s="3">
        <v>0.6</v>
      </c>
      <c r="G13" s="3">
        <v>12.85</v>
      </c>
      <c r="H13" s="3">
        <v>64.400000000000006</v>
      </c>
      <c r="I13" s="48"/>
    </row>
    <row r="14" spans="1:9" ht="15" customHeight="1" x14ac:dyDescent="0.25">
      <c r="A14" s="15"/>
      <c r="B14" s="2" t="s">
        <v>186</v>
      </c>
      <c r="C14" s="7" t="s">
        <v>48</v>
      </c>
      <c r="D14" s="2">
        <v>20</v>
      </c>
      <c r="E14" s="3">
        <v>5.2</v>
      </c>
      <c r="F14" s="3">
        <v>5.3</v>
      </c>
      <c r="G14" s="3">
        <v>0</v>
      </c>
      <c r="H14" s="3">
        <v>68.5</v>
      </c>
      <c r="I14" s="48"/>
    </row>
    <row r="15" spans="1:9" ht="16.5" customHeight="1" x14ac:dyDescent="0.2">
      <c r="A15" s="15"/>
      <c r="B15" s="2" t="s">
        <v>187</v>
      </c>
      <c r="C15" s="64" t="s">
        <v>42</v>
      </c>
      <c r="D15" s="65">
        <v>220</v>
      </c>
      <c r="E15" s="66">
        <v>6.16</v>
      </c>
      <c r="F15" s="66">
        <v>11.3</v>
      </c>
      <c r="G15" s="66">
        <v>44.88</v>
      </c>
      <c r="H15" s="67">
        <v>306</v>
      </c>
      <c r="I15" s="48"/>
    </row>
    <row r="16" spans="1:9" ht="15.75" customHeight="1" x14ac:dyDescent="0.25">
      <c r="A16" s="15"/>
      <c r="B16" s="2" t="s">
        <v>188</v>
      </c>
      <c r="C16" s="7" t="s">
        <v>29</v>
      </c>
      <c r="D16" s="2">
        <v>200</v>
      </c>
      <c r="E16" s="3">
        <v>4.1100000000000003</v>
      </c>
      <c r="F16" s="3">
        <v>6</v>
      </c>
      <c r="G16" s="3">
        <v>11.37</v>
      </c>
      <c r="H16" s="3">
        <v>120.64</v>
      </c>
      <c r="I16" s="48"/>
    </row>
    <row r="17" spans="1:9" ht="16.5" customHeight="1" x14ac:dyDescent="0.25">
      <c r="A17" s="15"/>
      <c r="B17" s="2" t="s">
        <v>47</v>
      </c>
      <c r="C17" s="2" t="s">
        <v>30</v>
      </c>
      <c r="D17" s="2">
        <v>40</v>
      </c>
      <c r="E17" s="3">
        <v>1.7</v>
      </c>
      <c r="F17" s="3">
        <v>3.92</v>
      </c>
      <c r="G17" s="3">
        <v>29.76</v>
      </c>
      <c r="H17" s="3">
        <v>161.12</v>
      </c>
      <c r="I17" s="48"/>
    </row>
    <row r="18" spans="1:9" ht="15.75" customHeight="1" x14ac:dyDescent="0.25">
      <c r="A18" s="15"/>
      <c r="B18" s="2" t="s">
        <v>47</v>
      </c>
      <c r="C18" s="2" t="s">
        <v>14</v>
      </c>
      <c r="D18" s="2">
        <v>45</v>
      </c>
      <c r="E18" s="3">
        <v>3.42</v>
      </c>
      <c r="F18" s="3">
        <v>0.36</v>
      </c>
      <c r="G18" s="3">
        <v>22.14</v>
      </c>
      <c r="H18" s="3">
        <v>105.48</v>
      </c>
      <c r="I18" s="48"/>
    </row>
    <row r="19" spans="1:9" x14ac:dyDescent="0.25">
      <c r="A19" s="15"/>
      <c r="B19" s="16"/>
      <c r="C19" s="16" t="s">
        <v>16</v>
      </c>
      <c r="D19" s="16">
        <v>505</v>
      </c>
      <c r="E19" s="17">
        <f>SUM(E13:E18)</f>
        <v>22.490000000000002</v>
      </c>
      <c r="F19" s="17">
        <f>SUM(F13:F18)</f>
        <v>27.479999999999997</v>
      </c>
      <c r="G19" s="17">
        <f>SUM(G13:G18)</f>
        <v>121.00000000000001</v>
      </c>
      <c r="H19" s="17">
        <f>SUM(H13:H18)</f>
        <v>826.14</v>
      </c>
      <c r="I19" s="48"/>
    </row>
    <row r="20" spans="1:9" ht="15.75" customHeight="1" x14ac:dyDescent="0.25">
      <c r="A20" s="15"/>
      <c r="B20" s="116" t="s">
        <v>17</v>
      </c>
      <c r="C20" s="116"/>
      <c r="D20" s="116"/>
      <c r="E20" s="116"/>
      <c r="F20" s="116"/>
      <c r="G20" s="116"/>
      <c r="H20" s="116"/>
      <c r="I20" s="48"/>
    </row>
    <row r="21" spans="1:9" ht="20.45" customHeight="1" x14ac:dyDescent="0.25">
      <c r="A21" s="15"/>
      <c r="B21" s="1" t="s">
        <v>31</v>
      </c>
      <c r="C21" s="7" t="s">
        <v>32</v>
      </c>
      <c r="D21" s="2">
        <v>200</v>
      </c>
      <c r="E21" s="3">
        <v>4.4000000000000004</v>
      </c>
      <c r="F21" s="3">
        <v>4.2</v>
      </c>
      <c r="G21" s="3">
        <v>13.23</v>
      </c>
      <c r="H21" s="3">
        <v>108.44</v>
      </c>
      <c r="I21" s="48"/>
    </row>
    <row r="22" spans="1:9" ht="17.45" customHeight="1" x14ac:dyDescent="0.25">
      <c r="A22" s="15"/>
      <c r="B22" s="2" t="s">
        <v>47</v>
      </c>
      <c r="C22" s="7" t="s">
        <v>169</v>
      </c>
      <c r="D22" s="2">
        <v>90</v>
      </c>
      <c r="E22" s="3">
        <v>14.9</v>
      </c>
      <c r="F22" s="3">
        <v>6.3</v>
      </c>
      <c r="G22" s="3">
        <v>11.9</v>
      </c>
      <c r="H22" s="3">
        <v>163</v>
      </c>
      <c r="I22" s="48"/>
    </row>
    <row r="23" spans="1:9" ht="17.25" customHeight="1" x14ac:dyDescent="0.25">
      <c r="A23" s="15"/>
      <c r="B23" s="4" t="s">
        <v>81</v>
      </c>
      <c r="C23" s="8" t="s">
        <v>159</v>
      </c>
      <c r="D23" s="5">
        <v>150</v>
      </c>
      <c r="E23" s="5">
        <v>4.5</v>
      </c>
      <c r="F23" s="6">
        <v>5</v>
      </c>
      <c r="G23" s="5">
        <v>20.5</v>
      </c>
      <c r="H23" s="18">
        <v>145.30000000000001</v>
      </c>
      <c r="I23" s="48"/>
    </row>
    <row r="24" spans="1:9" ht="14.25" customHeight="1" x14ac:dyDescent="0.25">
      <c r="A24" s="15"/>
      <c r="B24" s="2" t="s">
        <v>69</v>
      </c>
      <c r="C24" s="2" t="s">
        <v>70</v>
      </c>
      <c r="D24" s="2">
        <v>200</v>
      </c>
      <c r="E24" s="3">
        <v>0.16</v>
      </c>
      <c r="F24" s="3">
        <v>4.4000000000000004</v>
      </c>
      <c r="G24" s="3">
        <v>27.88</v>
      </c>
      <c r="H24" s="3">
        <v>151.76</v>
      </c>
      <c r="I24" s="48"/>
    </row>
    <row r="25" spans="1:9" ht="15" customHeight="1" x14ac:dyDescent="0.25">
      <c r="A25" s="15"/>
      <c r="B25" s="2" t="s">
        <v>47</v>
      </c>
      <c r="C25" s="2" t="s">
        <v>14</v>
      </c>
      <c r="D25" s="2">
        <v>30</v>
      </c>
      <c r="E25" s="3">
        <v>2.2799999999999998</v>
      </c>
      <c r="F25" s="3">
        <v>0.24</v>
      </c>
      <c r="G25" s="3">
        <v>14.76</v>
      </c>
      <c r="H25" s="3">
        <v>70.319999999999993</v>
      </c>
      <c r="I25" s="48"/>
    </row>
    <row r="26" spans="1:9" ht="16.5" customHeight="1" x14ac:dyDescent="0.25">
      <c r="A26" s="15"/>
      <c r="B26" s="2" t="s">
        <v>47</v>
      </c>
      <c r="C26" s="2" t="s">
        <v>23</v>
      </c>
      <c r="D26" s="2">
        <v>20</v>
      </c>
      <c r="E26" s="3">
        <v>0.12</v>
      </c>
      <c r="F26" s="3">
        <v>0.24</v>
      </c>
      <c r="G26" s="3">
        <v>6.68</v>
      </c>
      <c r="H26" s="3">
        <v>29.36</v>
      </c>
      <c r="I26" s="48"/>
    </row>
    <row r="27" spans="1:9" x14ac:dyDescent="0.25">
      <c r="A27" s="15"/>
      <c r="B27" s="16"/>
      <c r="C27" s="16" t="s">
        <v>20</v>
      </c>
      <c r="D27" s="16">
        <v>710</v>
      </c>
      <c r="E27" s="19">
        <f>SUM(E21:E26)</f>
        <v>26.360000000000003</v>
      </c>
      <c r="F27" s="19">
        <f>SUM(F21:F26)</f>
        <v>20.379999999999995</v>
      </c>
      <c r="G27" s="19">
        <f>SUM(G21:G26)</f>
        <v>94.950000000000017</v>
      </c>
      <c r="H27" s="19">
        <f>SUM(H21:H26)</f>
        <v>668.18</v>
      </c>
      <c r="I27" s="48"/>
    </row>
    <row r="28" spans="1:9" x14ac:dyDescent="0.25">
      <c r="A28" s="15"/>
      <c r="B28" s="97" t="s">
        <v>53</v>
      </c>
      <c r="C28" s="100"/>
      <c r="D28" s="12">
        <f>SUM(D27,D19,)</f>
        <v>1215</v>
      </c>
      <c r="E28" s="132">
        <f>SUM(E27,E19,)</f>
        <v>48.850000000000009</v>
      </c>
      <c r="F28" s="132">
        <f>SUM(F27,F19,)</f>
        <v>47.859999999999992</v>
      </c>
      <c r="G28" s="132">
        <f>SUM(G27,G19,)</f>
        <v>215.95000000000005</v>
      </c>
      <c r="H28" s="132">
        <f>SUM(H27,H19,)</f>
        <v>1494.32</v>
      </c>
      <c r="I28" s="48"/>
    </row>
    <row r="29" spans="1:9" x14ac:dyDescent="0.25">
      <c r="A29" s="15"/>
      <c r="B29" s="15"/>
      <c r="C29" s="15"/>
      <c r="D29" s="15"/>
      <c r="E29" s="15"/>
      <c r="F29" s="15"/>
      <c r="G29" s="15"/>
      <c r="H29" s="15"/>
    </row>
    <row r="30" spans="1:9" x14ac:dyDescent="0.25">
      <c r="A30" s="15"/>
      <c r="B30" s="15"/>
      <c r="C30" s="15"/>
      <c r="D30" s="15"/>
      <c r="E30" s="15"/>
      <c r="F30" s="15"/>
      <c r="G30" s="15"/>
      <c r="H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</row>
    <row r="33" spans="1:8" x14ac:dyDescent="0.25">
      <c r="A33" s="15"/>
      <c r="B33" s="15"/>
      <c r="C33" s="15"/>
      <c r="D33" s="15"/>
      <c r="E33" s="15"/>
      <c r="F33" s="15"/>
      <c r="G33" s="15"/>
      <c r="H33" s="15"/>
    </row>
    <row r="34" spans="1:8" x14ac:dyDescent="0.25">
      <c r="A34" s="15"/>
      <c r="B34" s="15"/>
      <c r="C34" s="15"/>
      <c r="D34" s="15"/>
      <c r="E34" s="15"/>
      <c r="F34" s="15"/>
      <c r="G34" s="15"/>
      <c r="H34" s="15"/>
    </row>
    <row r="35" spans="1:8" ht="12.75" thickBot="1" x14ac:dyDescent="0.3">
      <c r="A35" s="15"/>
      <c r="B35" s="15"/>
      <c r="C35" s="15"/>
      <c r="D35" s="15"/>
      <c r="E35" s="15"/>
      <c r="F35" s="15"/>
      <c r="G35" s="15"/>
      <c r="H35" s="15"/>
    </row>
    <row r="36" spans="1:8" x14ac:dyDescent="0.25">
      <c r="A36" s="15"/>
      <c r="B36" s="101" t="s">
        <v>150</v>
      </c>
      <c r="C36" s="102"/>
      <c r="D36" s="102"/>
      <c r="E36" s="102"/>
      <c r="F36" s="102"/>
      <c r="G36" s="102"/>
      <c r="H36" s="103"/>
    </row>
    <row r="37" spans="1:8" ht="19.5" customHeight="1" x14ac:dyDescent="0.25">
      <c r="A37" s="15"/>
      <c r="B37" s="104" t="s">
        <v>4</v>
      </c>
      <c r="C37" s="109" t="s">
        <v>5</v>
      </c>
      <c r="D37" s="111" t="s">
        <v>6</v>
      </c>
      <c r="E37" s="117" t="s">
        <v>7</v>
      </c>
      <c r="F37" s="118"/>
      <c r="G37" s="119"/>
      <c r="H37" s="77" t="s">
        <v>8</v>
      </c>
    </row>
    <row r="38" spans="1:8" ht="16.5" customHeight="1" x14ac:dyDescent="0.25">
      <c r="A38" s="15"/>
      <c r="B38" s="105"/>
      <c r="C38" s="110"/>
      <c r="D38" s="112"/>
      <c r="E38" s="20" t="s">
        <v>9</v>
      </c>
      <c r="F38" s="20" t="s">
        <v>10</v>
      </c>
      <c r="G38" s="20" t="s">
        <v>11</v>
      </c>
      <c r="H38" s="78"/>
    </row>
    <row r="39" spans="1:8" x14ac:dyDescent="0.25">
      <c r="A39" s="15"/>
      <c r="B39" s="90" t="s">
        <v>54</v>
      </c>
      <c r="C39" s="91"/>
      <c r="D39" s="91"/>
      <c r="E39" s="91"/>
      <c r="F39" s="91"/>
      <c r="G39" s="91"/>
      <c r="H39" s="92"/>
    </row>
    <row r="40" spans="1:8" x14ac:dyDescent="0.25">
      <c r="A40" s="15"/>
      <c r="B40" s="1" t="s">
        <v>189</v>
      </c>
      <c r="C40" s="13" t="s">
        <v>170</v>
      </c>
      <c r="D40" s="2">
        <v>80</v>
      </c>
      <c r="E40" s="3">
        <v>0.64</v>
      </c>
      <c r="F40" s="3">
        <v>0.08</v>
      </c>
      <c r="G40" s="3">
        <v>2.08</v>
      </c>
      <c r="H40" s="3">
        <v>11.2</v>
      </c>
    </row>
    <row r="41" spans="1:8" x14ac:dyDescent="0.25">
      <c r="A41" s="15"/>
      <c r="B41" s="1" t="s">
        <v>91</v>
      </c>
      <c r="C41" s="5" t="s">
        <v>24</v>
      </c>
      <c r="D41" s="5">
        <v>160</v>
      </c>
      <c r="E41" s="5">
        <v>16.96</v>
      </c>
      <c r="F41" s="5">
        <v>31.36</v>
      </c>
      <c r="G41" s="5">
        <v>0.17</v>
      </c>
      <c r="H41" s="21">
        <v>360.96</v>
      </c>
    </row>
    <row r="42" spans="1:8" x14ac:dyDescent="0.25">
      <c r="A42" s="15"/>
      <c r="B42" s="1" t="s">
        <v>92</v>
      </c>
      <c r="C42" s="7" t="s">
        <v>25</v>
      </c>
      <c r="D42" s="2">
        <v>200</v>
      </c>
      <c r="E42" s="3">
        <v>1.2</v>
      </c>
      <c r="F42" s="3">
        <v>0</v>
      </c>
      <c r="G42" s="3">
        <v>6.4</v>
      </c>
      <c r="H42" s="14">
        <v>26.4</v>
      </c>
    </row>
    <row r="43" spans="1:8" ht="18.75" customHeight="1" x14ac:dyDescent="0.25">
      <c r="A43" s="15"/>
      <c r="B43" s="1" t="s">
        <v>93</v>
      </c>
      <c r="C43" s="20" t="s">
        <v>50</v>
      </c>
      <c r="D43" s="20">
        <v>10</v>
      </c>
      <c r="E43" s="20">
        <v>0.08</v>
      </c>
      <c r="F43" s="20">
        <v>7.25</v>
      </c>
      <c r="G43" s="20">
        <v>0.13</v>
      </c>
      <c r="H43" s="22">
        <v>66.09</v>
      </c>
    </row>
    <row r="44" spans="1:8" x14ac:dyDescent="0.25">
      <c r="A44" s="15"/>
      <c r="B44" s="1" t="s">
        <v>47</v>
      </c>
      <c r="C44" s="2" t="s">
        <v>14</v>
      </c>
      <c r="D44" s="2">
        <v>50</v>
      </c>
      <c r="E44" s="3">
        <v>3.8</v>
      </c>
      <c r="F44" s="3">
        <v>0.4</v>
      </c>
      <c r="G44" s="3">
        <v>24.7</v>
      </c>
      <c r="H44" s="14">
        <v>117.2</v>
      </c>
    </row>
    <row r="45" spans="1:8" x14ac:dyDescent="0.25">
      <c r="A45" s="15"/>
      <c r="B45" s="1"/>
      <c r="C45" s="16" t="s">
        <v>16</v>
      </c>
      <c r="D45" s="23">
        <f>SUM(D39:D44)</f>
        <v>500</v>
      </c>
      <c r="E45" s="19">
        <f t="shared" ref="E45:H45" si="0">SUM(E40:E44)</f>
        <v>22.68</v>
      </c>
      <c r="F45" s="19">
        <f t="shared" si="0"/>
        <v>39.089999999999996</v>
      </c>
      <c r="G45" s="19">
        <f t="shared" si="0"/>
        <v>33.480000000000004</v>
      </c>
      <c r="H45" s="24">
        <f t="shared" si="0"/>
        <v>581.85</v>
      </c>
    </row>
    <row r="46" spans="1:8" x14ac:dyDescent="0.25">
      <c r="A46" s="15"/>
      <c r="B46" s="129" t="s">
        <v>17</v>
      </c>
      <c r="C46" s="130"/>
      <c r="D46" s="130"/>
      <c r="E46" s="130"/>
      <c r="F46" s="130"/>
      <c r="G46" s="130"/>
      <c r="H46" s="131"/>
    </row>
    <row r="47" spans="1:8" ht="18.75" customHeight="1" x14ac:dyDescent="0.25">
      <c r="A47" s="15"/>
      <c r="B47" s="1" t="s">
        <v>181</v>
      </c>
      <c r="C47" s="2" t="s">
        <v>22</v>
      </c>
      <c r="D47" s="2">
        <v>200</v>
      </c>
      <c r="E47" s="3">
        <v>6.9</v>
      </c>
      <c r="F47" s="3">
        <v>6.7</v>
      </c>
      <c r="G47" s="3">
        <v>11.47</v>
      </c>
      <c r="H47" s="14">
        <v>133.80000000000001</v>
      </c>
    </row>
    <row r="48" spans="1:8" ht="17.25" customHeight="1" x14ac:dyDescent="0.25">
      <c r="A48" s="15"/>
      <c r="B48" s="1" t="s">
        <v>61</v>
      </c>
      <c r="C48" s="7" t="s">
        <v>62</v>
      </c>
      <c r="D48" s="2">
        <v>200</v>
      </c>
      <c r="E48" s="3">
        <v>10.15</v>
      </c>
      <c r="F48" s="3">
        <v>21.6</v>
      </c>
      <c r="G48" s="3">
        <v>13.8</v>
      </c>
      <c r="H48" s="14">
        <v>290.2</v>
      </c>
    </row>
    <row r="49" spans="1:8" ht="21.75" customHeight="1" x14ac:dyDescent="0.25">
      <c r="A49" s="15"/>
      <c r="B49" s="1" t="s">
        <v>191</v>
      </c>
      <c r="C49" s="7" t="s">
        <v>41</v>
      </c>
      <c r="D49" s="2">
        <v>200</v>
      </c>
      <c r="E49" s="3">
        <v>0.7</v>
      </c>
      <c r="F49" s="3">
        <v>0.3</v>
      </c>
      <c r="G49" s="3">
        <v>20.8</v>
      </c>
      <c r="H49" s="14">
        <v>88.7</v>
      </c>
    </row>
    <row r="50" spans="1:8" x14ac:dyDescent="0.25">
      <c r="A50" s="15"/>
      <c r="B50" s="1" t="s">
        <v>47</v>
      </c>
      <c r="C50" s="2" t="s">
        <v>14</v>
      </c>
      <c r="D50" s="2">
        <v>50</v>
      </c>
      <c r="E50" s="3">
        <v>3.8</v>
      </c>
      <c r="F50" s="3">
        <v>0.4</v>
      </c>
      <c r="G50" s="3">
        <v>24.7</v>
      </c>
      <c r="H50" s="14">
        <v>117.2</v>
      </c>
    </row>
    <row r="51" spans="1:8" x14ac:dyDescent="0.25">
      <c r="A51" s="15"/>
      <c r="B51" s="1" t="s">
        <v>47</v>
      </c>
      <c r="C51" s="2" t="s">
        <v>23</v>
      </c>
      <c r="D51" s="2">
        <v>50</v>
      </c>
      <c r="E51" s="3">
        <v>0.3</v>
      </c>
      <c r="F51" s="3">
        <v>0.6</v>
      </c>
      <c r="G51" s="3">
        <v>16.7</v>
      </c>
      <c r="H51" s="14">
        <v>73.400000000000006</v>
      </c>
    </row>
    <row r="52" spans="1:8" x14ac:dyDescent="0.25">
      <c r="A52" s="15"/>
      <c r="B52" s="25"/>
      <c r="C52" s="49" t="s">
        <v>20</v>
      </c>
      <c r="D52" s="16">
        <v>700</v>
      </c>
      <c r="E52" s="26">
        <f>SUM(E47:E51)</f>
        <v>21.85</v>
      </c>
      <c r="F52" s="26">
        <f>SUM(F47:F51)</f>
        <v>29.6</v>
      </c>
      <c r="G52" s="26">
        <f>SUM(G47:G51)</f>
        <v>87.470000000000013</v>
      </c>
      <c r="H52" s="27">
        <f>SUM(H47:H51)</f>
        <v>703.30000000000007</v>
      </c>
    </row>
    <row r="53" spans="1:8" ht="12.75" thickBot="1" x14ac:dyDescent="0.3">
      <c r="A53" s="15"/>
      <c r="B53" s="98" t="s">
        <v>53</v>
      </c>
      <c r="C53" s="99"/>
      <c r="D53" s="30">
        <f>SUM(D52,D45,)</f>
        <v>1200</v>
      </c>
      <c r="E53" s="30">
        <f>SUM(E52,E45,)</f>
        <v>44.53</v>
      </c>
      <c r="F53" s="30">
        <f>SUM(F52,F45,)</f>
        <v>68.69</v>
      </c>
      <c r="G53" s="30">
        <f>SUM(G52,G45,)</f>
        <v>120.95000000000002</v>
      </c>
      <c r="H53" s="30">
        <f>SUM(H52,H45,)</f>
        <v>1285.1500000000001</v>
      </c>
    </row>
    <row r="54" spans="1:8" x14ac:dyDescent="0.25">
      <c r="A54" s="15"/>
      <c r="B54" s="31"/>
      <c r="C54" s="15"/>
      <c r="D54" s="31"/>
      <c r="E54" s="31"/>
      <c r="F54" s="31"/>
      <c r="G54" s="31"/>
      <c r="H54" s="31"/>
    </row>
    <row r="55" spans="1:8" x14ac:dyDescent="0.25">
      <c r="A55" s="15"/>
      <c r="B55" s="50"/>
      <c r="C55" s="50"/>
      <c r="D55" s="50"/>
      <c r="E55" s="50"/>
      <c r="F55" s="50"/>
      <c r="G55" s="50"/>
      <c r="H55" s="50"/>
    </row>
    <row r="56" spans="1:8" x14ac:dyDescent="0.25">
      <c r="A56" s="15"/>
      <c r="B56" s="31"/>
      <c r="C56" s="15"/>
      <c r="D56" s="31"/>
      <c r="E56" s="31"/>
      <c r="F56" s="31"/>
      <c r="G56" s="31"/>
      <c r="H56" s="31"/>
    </row>
    <row r="57" spans="1:8" x14ac:dyDescent="0.25">
      <c r="A57" s="15"/>
      <c r="B57" s="31"/>
      <c r="C57" s="15"/>
      <c r="D57" s="31"/>
      <c r="E57" s="31"/>
      <c r="F57" s="31"/>
      <c r="G57" s="31"/>
      <c r="H57" s="31"/>
    </row>
    <row r="58" spans="1:8" x14ac:dyDescent="0.25">
      <c r="A58" s="15"/>
      <c r="B58" s="31"/>
      <c r="C58" s="15"/>
      <c r="D58" s="31"/>
      <c r="E58" s="31"/>
      <c r="F58" s="31"/>
      <c r="G58" s="31"/>
      <c r="H58" s="31"/>
    </row>
    <row r="59" spans="1:8" x14ac:dyDescent="0.25">
      <c r="A59" s="15"/>
      <c r="B59" s="31"/>
      <c r="C59" s="15"/>
      <c r="D59" s="31"/>
      <c r="E59" s="31"/>
      <c r="F59" s="31"/>
      <c r="G59" s="31"/>
      <c r="H59" s="31"/>
    </row>
    <row r="60" spans="1:8" x14ac:dyDescent="0.25">
      <c r="A60" s="15"/>
      <c r="B60" s="31"/>
      <c r="C60" s="15"/>
      <c r="D60" s="31"/>
      <c r="E60" s="31"/>
      <c r="F60" s="31"/>
      <c r="G60" s="31"/>
      <c r="H60" s="31"/>
    </row>
    <row r="61" spans="1:8" x14ac:dyDescent="0.25">
      <c r="A61" s="15"/>
      <c r="B61" s="31"/>
      <c r="C61" s="15"/>
      <c r="D61" s="31"/>
      <c r="E61" s="31"/>
      <c r="F61" s="31"/>
      <c r="G61" s="31"/>
      <c r="H61" s="31"/>
    </row>
    <row r="62" spans="1:8" x14ac:dyDescent="0.25">
      <c r="A62" s="15"/>
      <c r="B62" s="31"/>
      <c r="C62" s="15"/>
      <c r="D62" s="31"/>
      <c r="E62" s="31"/>
      <c r="F62" s="31"/>
      <c r="G62" s="31"/>
      <c r="H62" s="31"/>
    </row>
    <row r="63" spans="1:8" x14ac:dyDescent="0.25">
      <c r="A63" s="15"/>
      <c r="B63" s="31"/>
      <c r="C63" s="15"/>
      <c r="D63" s="31"/>
      <c r="E63" s="31"/>
      <c r="F63" s="31"/>
      <c r="G63" s="31"/>
      <c r="H63" s="31"/>
    </row>
    <row r="64" spans="1:8" x14ac:dyDescent="0.25">
      <c r="A64" s="15"/>
      <c r="B64" s="31"/>
      <c r="C64" s="15"/>
      <c r="D64" s="31"/>
      <c r="E64" s="31"/>
      <c r="F64" s="31"/>
      <c r="G64" s="31"/>
      <c r="H64" s="31"/>
    </row>
    <row r="65" spans="1:8" x14ac:dyDescent="0.25">
      <c r="A65" s="15"/>
      <c r="B65" s="31"/>
      <c r="C65" s="15"/>
      <c r="D65" s="31"/>
      <c r="E65" s="31"/>
      <c r="F65" s="31"/>
      <c r="G65" s="31"/>
      <c r="H65" s="31"/>
    </row>
    <row r="66" spans="1:8" x14ac:dyDescent="0.25">
      <c r="A66" s="15"/>
      <c r="B66" s="31"/>
      <c r="C66" s="15"/>
      <c r="D66" s="31"/>
      <c r="E66" s="31"/>
      <c r="F66" s="31"/>
      <c r="G66" s="31"/>
      <c r="H66" s="31"/>
    </row>
    <row r="67" spans="1:8" ht="12.75" thickBot="1" x14ac:dyDescent="0.3">
      <c r="A67" s="15"/>
      <c r="B67" s="32"/>
      <c r="C67" s="32"/>
      <c r="D67" s="32"/>
      <c r="E67" s="33"/>
      <c r="F67" s="33"/>
      <c r="G67" s="33"/>
      <c r="H67" s="33"/>
    </row>
    <row r="68" spans="1:8" x14ac:dyDescent="0.25">
      <c r="A68" s="15"/>
      <c r="B68" s="101" t="s">
        <v>149</v>
      </c>
      <c r="C68" s="102"/>
      <c r="D68" s="102"/>
      <c r="E68" s="102"/>
      <c r="F68" s="102"/>
      <c r="G68" s="102"/>
      <c r="H68" s="103"/>
    </row>
    <row r="69" spans="1:8" x14ac:dyDescent="0.25">
      <c r="A69" s="15"/>
      <c r="B69" s="104" t="s">
        <v>4</v>
      </c>
      <c r="C69" s="109" t="s">
        <v>5</v>
      </c>
      <c r="D69" s="111" t="s">
        <v>6</v>
      </c>
      <c r="E69" s="117" t="s">
        <v>7</v>
      </c>
      <c r="F69" s="118"/>
      <c r="G69" s="119"/>
      <c r="H69" s="77" t="s">
        <v>8</v>
      </c>
    </row>
    <row r="70" spans="1:8" x14ac:dyDescent="0.25">
      <c r="A70" s="15"/>
      <c r="B70" s="105"/>
      <c r="C70" s="110"/>
      <c r="D70" s="112"/>
      <c r="E70" s="20" t="s">
        <v>9</v>
      </c>
      <c r="F70" s="20" t="s">
        <v>10</v>
      </c>
      <c r="G70" s="20" t="s">
        <v>11</v>
      </c>
      <c r="H70" s="78"/>
    </row>
    <row r="71" spans="1:8" x14ac:dyDescent="0.25">
      <c r="A71" s="15"/>
      <c r="B71" s="90" t="s">
        <v>59</v>
      </c>
      <c r="C71" s="91"/>
      <c r="D71" s="91"/>
      <c r="E71" s="91"/>
      <c r="F71" s="91"/>
      <c r="G71" s="91"/>
      <c r="H71" s="92"/>
    </row>
    <row r="72" spans="1:8" ht="13.5" customHeight="1" x14ac:dyDescent="0.25">
      <c r="A72" s="15"/>
      <c r="B72" s="1" t="s">
        <v>47</v>
      </c>
      <c r="C72" s="7" t="s">
        <v>40</v>
      </c>
      <c r="D72" s="2">
        <v>100</v>
      </c>
      <c r="E72" s="3">
        <v>0.26</v>
      </c>
      <c r="F72" s="3">
        <v>0.17</v>
      </c>
      <c r="G72" s="3">
        <v>11.41</v>
      </c>
      <c r="H72" s="14">
        <v>52</v>
      </c>
    </row>
    <row r="73" spans="1:8" ht="13.5" customHeight="1" x14ac:dyDescent="0.25">
      <c r="A73" s="72"/>
      <c r="B73" s="1" t="s">
        <v>74</v>
      </c>
      <c r="C73" s="2" t="s">
        <v>13</v>
      </c>
      <c r="D73" s="2">
        <v>200</v>
      </c>
      <c r="E73" s="9">
        <v>3.17</v>
      </c>
      <c r="F73" s="9">
        <v>2.68</v>
      </c>
      <c r="G73" s="9">
        <v>15.95</v>
      </c>
      <c r="H73" s="9">
        <v>100.6</v>
      </c>
    </row>
    <row r="74" spans="1:8" ht="13.5" customHeight="1" x14ac:dyDescent="0.25">
      <c r="A74" s="15"/>
      <c r="B74" s="71" t="s">
        <v>72</v>
      </c>
      <c r="C74" s="70" t="s">
        <v>82</v>
      </c>
      <c r="D74" s="70">
        <v>180</v>
      </c>
      <c r="E74" s="70">
        <v>7.08</v>
      </c>
      <c r="F74" s="70">
        <v>11.2</v>
      </c>
      <c r="G74" s="70">
        <v>32.28</v>
      </c>
      <c r="H74" s="70">
        <v>258.95999999999998</v>
      </c>
    </row>
    <row r="75" spans="1:8" ht="13.5" customHeight="1" x14ac:dyDescent="0.25">
      <c r="A75" s="15"/>
      <c r="B75" s="1" t="s">
        <v>78</v>
      </c>
      <c r="C75" s="7" t="s">
        <v>64</v>
      </c>
      <c r="D75" s="2">
        <v>30</v>
      </c>
      <c r="E75" s="9">
        <v>6.78</v>
      </c>
      <c r="F75" s="9">
        <v>6.27</v>
      </c>
      <c r="G75" s="9">
        <v>0</v>
      </c>
      <c r="H75" s="35">
        <v>83.55</v>
      </c>
    </row>
    <row r="76" spans="1:8" ht="13.5" customHeight="1" x14ac:dyDescent="0.25">
      <c r="A76" s="15"/>
      <c r="B76" s="2" t="s">
        <v>47</v>
      </c>
      <c r="C76" s="7" t="s">
        <v>46</v>
      </c>
      <c r="D76" s="2">
        <v>25</v>
      </c>
      <c r="E76" s="3">
        <v>1.9</v>
      </c>
      <c r="F76" s="3">
        <v>0.6</v>
      </c>
      <c r="G76" s="3">
        <v>12.85</v>
      </c>
      <c r="H76" s="3">
        <v>64.400000000000006</v>
      </c>
    </row>
    <row r="77" spans="1:8" x14ac:dyDescent="0.25">
      <c r="A77" s="15"/>
      <c r="B77" s="25"/>
      <c r="C77" s="16" t="s">
        <v>28</v>
      </c>
      <c r="D77" s="23">
        <v>535</v>
      </c>
      <c r="E77" s="17">
        <f>SUM(E71:E76)</f>
        <v>19.189999999999998</v>
      </c>
      <c r="F77" s="17">
        <f>SUM(F71:F76)</f>
        <v>20.92</v>
      </c>
      <c r="G77" s="17">
        <f>SUM(G71:G76)</f>
        <v>72.489999999999995</v>
      </c>
      <c r="H77" s="34">
        <f>SUM(H72:H76)</f>
        <v>559.51</v>
      </c>
    </row>
    <row r="78" spans="1:8" x14ac:dyDescent="0.25">
      <c r="A78" s="15"/>
      <c r="B78" s="106" t="s">
        <v>17</v>
      </c>
      <c r="C78" s="107"/>
      <c r="D78" s="107"/>
      <c r="E78" s="107"/>
      <c r="F78" s="107"/>
      <c r="G78" s="107"/>
      <c r="H78" s="108"/>
    </row>
    <row r="79" spans="1:8" ht="25.5" customHeight="1" x14ac:dyDescent="0.25">
      <c r="A79" s="15"/>
      <c r="B79" s="4" t="s">
        <v>57</v>
      </c>
      <c r="C79" s="8" t="s">
        <v>156</v>
      </c>
      <c r="D79" s="5" t="s">
        <v>157</v>
      </c>
      <c r="E79" s="3">
        <v>1.68</v>
      </c>
      <c r="F79" s="3">
        <v>5.2</v>
      </c>
      <c r="G79" s="3">
        <v>9.32</v>
      </c>
      <c r="H79" s="14">
        <v>90.4</v>
      </c>
    </row>
    <row r="80" spans="1:8" ht="15" customHeight="1" x14ac:dyDescent="0.25">
      <c r="A80" s="15"/>
      <c r="B80" s="1" t="s">
        <v>18</v>
      </c>
      <c r="C80" s="7" t="s">
        <v>162</v>
      </c>
      <c r="D80" s="2">
        <v>100</v>
      </c>
      <c r="E80" s="3">
        <v>12.05</v>
      </c>
      <c r="F80" s="3">
        <v>6.1</v>
      </c>
      <c r="G80" s="3">
        <v>9</v>
      </c>
      <c r="H80" s="14">
        <v>211.3</v>
      </c>
    </row>
    <row r="81" spans="1:8" ht="16.5" customHeight="1" x14ac:dyDescent="0.25">
      <c r="A81" s="15"/>
      <c r="B81" s="1" t="s">
        <v>166</v>
      </c>
      <c r="C81" s="2" t="s">
        <v>167</v>
      </c>
      <c r="D81" s="2">
        <v>150</v>
      </c>
      <c r="E81" s="3">
        <v>3.22</v>
      </c>
      <c r="F81" s="3">
        <v>9.6</v>
      </c>
      <c r="G81" s="3">
        <v>12.82</v>
      </c>
      <c r="H81" s="14">
        <v>181.5</v>
      </c>
    </row>
    <row r="82" spans="1:8" ht="15.75" customHeight="1" x14ac:dyDescent="0.25">
      <c r="A82" s="15"/>
      <c r="B82" s="1" t="s">
        <v>92</v>
      </c>
      <c r="C82" s="7" t="s">
        <v>25</v>
      </c>
      <c r="D82" s="2">
        <v>200</v>
      </c>
      <c r="E82" s="3">
        <v>1.2</v>
      </c>
      <c r="F82" s="3">
        <v>0</v>
      </c>
      <c r="G82" s="3">
        <v>6.4</v>
      </c>
      <c r="H82" s="14">
        <v>26.4</v>
      </c>
    </row>
    <row r="83" spans="1:8" ht="15" customHeight="1" x14ac:dyDescent="0.25">
      <c r="A83" s="15"/>
      <c r="B83" s="1" t="s">
        <v>47</v>
      </c>
      <c r="C83" s="2" t="s">
        <v>14</v>
      </c>
      <c r="D83" s="2">
        <v>50</v>
      </c>
      <c r="E83" s="3">
        <v>3.8</v>
      </c>
      <c r="F83" s="3">
        <v>0.4</v>
      </c>
      <c r="G83" s="3">
        <v>24.7</v>
      </c>
      <c r="H83" s="14">
        <v>117.2</v>
      </c>
    </row>
    <row r="84" spans="1:8" ht="13.5" customHeight="1" x14ac:dyDescent="0.25">
      <c r="A84" s="15"/>
      <c r="B84" s="1" t="s">
        <v>47</v>
      </c>
      <c r="C84" s="2" t="s">
        <v>23</v>
      </c>
      <c r="D84" s="2">
        <v>50</v>
      </c>
      <c r="E84" s="3">
        <v>0.3</v>
      </c>
      <c r="F84" s="3">
        <v>0.6</v>
      </c>
      <c r="G84" s="3">
        <v>16.7</v>
      </c>
      <c r="H84" s="14">
        <v>73.400000000000006</v>
      </c>
    </row>
    <row r="85" spans="1:8" x14ac:dyDescent="0.25">
      <c r="A85" s="15"/>
      <c r="B85" s="25"/>
      <c r="C85" s="49" t="s">
        <v>20</v>
      </c>
      <c r="D85" s="16">
        <v>750</v>
      </c>
      <c r="E85" s="26">
        <f>SUM(E79:E84)</f>
        <v>22.25</v>
      </c>
      <c r="F85" s="26">
        <f>SUM(F79:F84)</f>
        <v>21.9</v>
      </c>
      <c r="G85" s="26">
        <f>SUM(G79:G84)</f>
        <v>78.94</v>
      </c>
      <c r="H85" s="27">
        <f>SUM(H79:H84)</f>
        <v>700.2</v>
      </c>
    </row>
    <row r="86" spans="1:8" x14ac:dyDescent="0.25">
      <c r="A86" s="15"/>
      <c r="B86" s="93" t="s">
        <v>43</v>
      </c>
      <c r="C86" s="94"/>
      <c r="D86" s="94"/>
      <c r="E86" s="94"/>
      <c r="F86" s="94"/>
      <c r="G86" s="94"/>
      <c r="H86" s="95"/>
    </row>
    <row r="87" spans="1:8" x14ac:dyDescent="0.25">
      <c r="A87" s="15"/>
      <c r="B87" s="1" t="s">
        <v>72</v>
      </c>
      <c r="C87" s="7" t="s">
        <v>39</v>
      </c>
      <c r="D87" s="2">
        <v>150</v>
      </c>
      <c r="E87" s="3">
        <v>5</v>
      </c>
      <c r="F87" s="2">
        <v>7.9</v>
      </c>
      <c r="G87" s="3">
        <v>30.7</v>
      </c>
      <c r="H87" s="3">
        <v>222</v>
      </c>
    </row>
    <row r="88" spans="1:8" x14ac:dyDescent="0.25">
      <c r="A88" s="15"/>
      <c r="B88" s="2" t="s">
        <v>186</v>
      </c>
      <c r="C88" s="7" t="s">
        <v>48</v>
      </c>
      <c r="D88" s="2">
        <v>20</v>
      </c>
      <c r="E88" s="3">
        <v>5.2</v>
      </c>
      <c r="F88" s="3">
        <v>5.3</v>
      </c>
      <c r="G88" s="3">
        <v>0</v>
      </c>
      <c r="H88" s="3">
        <v>68.5</v>
      </c>
    </row>
    <row r="89" spans="1:8" x14ac:dyDescent="0.25">
      <c r="A89" s="15"/>
      <c r="B89" s="1" t="s">
        <v>47</v>
      </c>
      <c r="C89" s="20" t="s">
        <v>51</v>
      </c>
      <c r="D89" s="20">
        <v>200</v>
      </c>
      <c r="E89" s="20">
        <v>0.9</v>
      </c>
      <c r="F89" s="20">
        <v>0.18</v>
      </c>
      <c r="G89" s="20">
        <v>18.18</v>
      </c>
      <c r="H89" s="22">
        <v>77.94</v>
      </c>
    </row>
    <row r="90" spans="1:8" x14ac:dyDescent="0.25">
      <c r="A90" s="15"/>
      <c r="B90" s="1" t="s">
        <v>47</v>
      </c>
      <c r="C90" s="7" t="s">
        <v>46</v>
      </c>
      <c r="D90" s="2">
        <v>25</v>
      </c>
      <c r="E90" s="3">
        <v>1.9</v>
      </c>
      <c r="F90" s="3">
        <v>0.6</v>
      </c>
      <c r="G90" s="3">
        <v>12.85</v>
      </c>
      <c r="H90" s="14">
        <v>64.400000000000006</v>
      </c>
    </row>
    <row r="91" spans="1:8" x14ac:dyDescent="0.25">
      <c r="A91" s="15"/>
      <c r="B91" s="96" t="s">
        <v>52</v>
      </c>
      <c r="C91" s="97"/>
      <c r="D91" s="12">
        <v>375</v>
      </c>
      <c r="E91" s="12">
        <f>SUM(E87:E90)</f>
        <v>13</v>
      </c>
      <c r="F91" s="12">
        <f>SUM(F87:F90)</f>
        <v>13.979999999999999</v>
      </c>
      <c r="G91" s="12">
        <f>SUM(G87:G90)</f>
        <v>61.73</v>
      </c>
      <c r="H91" s="29">
        <f>SUM(H87:H90)</f>
        <v>432.84000000000003</v>
      </c>
    </row>
    <row r="92" spans="1:8" ht="12.75" thickBot="1" x14ac:dyDescent="0.3">
      <c r="A92" s="15"/>
      <c r="B92" s="98" t="s">
        <v>53</v>
      </c>
      <c r="C92" s="99"/>
      <c r="D92" s="30">
        <f>SUM(D91,D85,D77,)</f>
        <v>1660</v>
      </c>
      <c r="E92" s="30">
        <f>SUM(E91,E85,E77,)</f>
        <v>54.44</v>
      </c>
      <c r="F92" s="30">
        <f t="shared" ref="F92:H92" si="1">SUM(F91,F85,F77,)</f>
        <v>56.8</v>
      </c>
      <c r="G92" s="30">
        <f t="shared" si="1"/>
        <v>213.15999999999997</v>
      </c>
      <c r="H92" s="30">
        <f t="shared" si="1"/>
        <v>1692.55</v>
      </c>
    </row>
    <row r="93" spans="1:8" x14ac:dyDescent="0.25">
      <c r="A93" s="15"/>
      <c r="B93" s="32"/>
      <c r="C93" s="32"/>
      <c r="D93" s="32"/>
      <c r="E93" s="33"/>
      <c r="F93" s="33"/>
      <c r="G93" s="33"/>
      <c r="H93" s="33"/>
    </row>
    <row r="94" spans="1:8" x14ac:dyDescent="0.25">
      <c r="A94" s="15"/>
      <c r="B94" s="32"/>
      <c r="C94" s="32"/>
      <c r="D94" s="32"/>
      <c r="E94" s="33"/>
      <c r="F94" s="33"/>
      <c r="G94" s="33"/>
      <c r="H94" s="33"/>
    </row>
    <row r="95" spans="1:8" x14ac:dyDescent="0.25">
      <c r="A95" s="15"/>
      <c r="B95" s="32"/>
      <c r="C95" s="32"/>
      <c r="D95" s="32"/>
      <c r="E95" s="33"/>
      <c r="F95" s="33"/>
      <c r="G95" s="33"/>
      <c r="H95" s="33"/>
    </row>
    <row r="96" spans="1:8" x14ac:dyDescent="0.25">
      <c r="A96" s="15"/>
      <c r="B96" s="32"/>
      <c r="C96" s="32"/>
      <c r="D96" s="32"/>
      <c r="E96" s="33"/>
      <c r="F96" s="33"/>
      <c r="G96" s="33"/>
      <c r="H96" s="33"/>
    </row>
    <row r="97" spans="1:8" x14ac:dyDescent="0.25">
      <c r="A97" s="15"/>
      <c r="B97" s="32"/>
      <c r="C97" s="32"/>
      <c r="D97" s="32"/>
      <c r="E97" s="33"/>
      <c r="F97" s="33"/>
      <c r="G97" s="33"/>
      <c r="H97" s="33"/>
    </row>
    <row r="98" spans="1:8" x14ac:dyDescent="0.25">
      <c r="A98" s="15"/>
      <c r="B98" s="32"/>
      <c r="C98" s="32"/>
      <c r="D98" s="32"/>
      <c r="E98" s="33"/>
      <c r="F98" s="33"/>
      <c r="G98" s="33"/>
      <c r="H98" s="33"/>
    </row>
    <row r="99" spans="1:8" x14ac:dyDescent="0.25">
      <c r="A99" s="15"/>
      <c r="B99" s="32"/>
      <c r="C99" s="32"/>
      <c r="D99" s="32"/>
      <c r="E99" s="33"/>
      <c r="F99" s="33"/>
      <c r="G99" s="33"/>
      <c r="H99" s="33"/>
    </row>
    <row r="100" spans="1:8" ht="20.25" customHeight="1" x14ac:dyDescent="0.25">
      <c r="A100" s="15"/>
      <c r="B100" s="32"/>
      <c r="C100" s="32"/>
      <c r="D100" s="32"/>
      <c r="E100" s="33"/>
      <c r="F100" s="33"/>
      <c r="G100" s="33"/>
      <c r="H100" s="33"/>
    </row>
    <row r="101" spans="1:8" x14ac:dyDescent="0.25">
      <c r="A101" s="15"/>
      <c r="B101" s="15"/>
      <c r="C101" s="15"/>
      <c r="D101" s="15"/>
      <c r="E101" s="15"/>
      <c r="F101" s="15"/>
      <c r="G101" s="15"/>
      <c r="H101" s="15"/>
    </row>
    <row r="102" spans="1:8" x14ac:dyDescent="0.25">
      <c r="A102" s="15"/>
      <c r="B102" s="15"/>
      <c r="C102" s="15"/>
      <c r="D102" s="15"/>
      <c r="E102" s="15"/>
      <c r="F102" s="15"/>
      <c r="G102" s="15"/>
      <c r="H102" s="15"/>
    </row>
    <row r="103" spans="1:8" x14ac:dyDescent="0.25">
      <c r="A103" s="15"/>
      <c r="B103" s="15"/>
      <c r="C103" s="15"/>
      <c r="D103" s="15"/>
      <c r="E103" s="15"/>
      <c r="F103" s="15"/>
      <c r="G103" s="15"/>
      <c r="H103" s="15"/>
    </row>
    <row r="104" spans="1:8" x14ac:dyDescent="0.25">
      <c r="A104" s="15"/>
      <c r="B104" s="15"/>
      <c r="C104" s="15"/>
      <c r="D104" s="15"/>
      <c r="E104" s="15"/>
      <c r="F104" s="15"/>
      <c r="G104" s="15"/>
      <c r="H104" s="15"/>
    </row>
    <row r="105" spans="1:8" ht="20.25" customHeight="1" thickBot="1" x14ac:dyDescent="0.3">
      <c r="A105" s="15"/>
      <c r="B105" s="15"/>
      <c r="C105" s="15"/>
      <c r="D105" s="15"/>
      <c r="E105" s="15"/>
      <c r="F105" s="15"/>
      <c r="G105" s="15"/>
      <c r="H105" s="15"/>
    </row>
    <row r="106" spans="1:8" x14ac:dyDescent="0.25">
      <c r="A106" s="15"/>
      <c r="B106" s="101" t="s">
        <v>148</v>
      </c>
      <c r="C106" s="102"/>
      <c r="D106" s="102"/>
      <c r="E106" s="102"/>
      <c r="F106" s="102"/>
      <c r="G106" s="102"/>
      <c r="H106" s="103"/>
    </row>
    <row r="107" spans="1:8" x14ac:dyDescent="0.25">
      <c r="A107" s="15"/>
      <c r="B107" s="104" t="s">
        <v>4</v>
      </c>
      <c r="C107" s="109" t="s">
        <v>5</v>
      </c>
      <c r="D107" s="111" t="s">
        <v>6</v>
      </c>
      <c r="E107" s="117" t="s">
        <v>7</v>
      </c>
      <c r="F107" s="118"/>
      <c r="G107" s="119"/>
      <c r="H107" s="77" t="s">
        <v>8</v>
      </c>
    </row>
    <row r="108" spans="1:8" x14ac:dyDescent="0.25">
      <c r="A108" s="15"/>
      <c r="B108" s="105"/>
      <c r="C108" s="110"/>
      <c r="D108" s="112"/>
      <c r="E108" s="20" t="s">
        <v>9</v>
      </c>
      <c r="F108" s="20" t="s">
        <v>10</v>
      </c>
      <c r="G108" s="20" t="s">
        <v>11</v>
      </c>
      <c r="H108" s="78"/>
    </row>
    <row r="109" spans="1:8" ht="24" customHeight="1" x14ac:dyDescent="0.25">
      <c r="A109" s="15"/>
      <c r="B109" s="90" t="s">
        <v>54</v>
      </c>
      <c r="C109" s="91"/>
      <c r="D109" s="91"/>
      <c r="E109" s="91"/>
      <c r="F109" s="91"/>
      <c r="G109" s="91"/>
      <c r="H109" s="92"/>
    </row>
    <row r="110" spans="1:8" ht="23.25" customHeight="1" x14ac:dyDescent="0.25">
      <c r="A110" s="15"/>
      <c r="B110" s="1" t="s">
        <v>37</v>
      </c>
      <c r="C110" s="2" t="s">
        <v>161</v>
      </c>
      <c r="D110" s="2" t="s">
        <v>36</v>
      </c>
      <c r="E110" s="2">
        <v>21.12</v>
      </c>
      <c r="F110" s="2">
        <v>14.7</v>
      </c>
      <c r="G110" s="2">
        <v>44.88</v>
      </c>
      <c r="H110" s="10">
        <v>331.2</v>
      </c>
    </row>
    <row r="111" spans="1:8" ht="18" customHeight="1" x14ac:dyDescent="0.25">
      <c r="A111" s="15"/>
      <c r="B111" s="1" t="s">
        <v>200</v>
      </c>
      <c r="C111" s="2" t="s">
        <v>76</v>
      </c>
      <c r="D111" s="2">
        <v>200</v>
      </c>
      <c r="E111" s="3">
        <v>1.5</v>
      </c>
      <c r="F111" s="3">
        <v>1.4</v>
      </c>
      <c r="G111" s="3">
        <v>8.5</v>
      </c>
      <c r="H111" s="14">
        <v>52.6</v>
      </c>
    </row>
    <row r="112" spans="1:8" ht="16.5" customHeight="1" x14ac:dyDescent="0.25">
      <c r="A112" s="15"/>
      <c r="B112" s="2" t="s">
        <v>186</v>
      </c>
      <c r="C112" s="7" t="s">
        <v>48</v>
      </c>
      <c r="D112" s="2">
        <v>20</v>
      </c>
      <c r="E112" s="3">
        <v>5.2</v>
      </c>
      <c r="F112" s="3">
        <v>5.3</v>
      </c>
      <c r="G112" s="3">
        <v>0</v>
      </c>
      <c r="H112" s="3">
        <v>68.5</v>
      </c>
    </row>
    <row r="113" spans="1:8" ht="14.25" customHeight="1" x14ac:dyDescent="0.25">
      <c r="A113" s="15"/>
      <c r="B113" s="1" t="s">
        <v>47</v>
      </c>
      <c r="C113" s="7" t="s">
        <v>46</v>
      </c>
      <c r="D113" s="2">
        <v>30</v>
      </c>
      <c r="E113" s="3">
        <v>1.9</v>
      </c>
      <c r="F113" s="3">
        <v>0.6</v>
      </c>
      <c r="G113" s="3">
        <v>12.85</v>
      </c>
      <c r="H113" s="3">
        <v>64.400000000000006</v>
      </c>
    </row>
    <row r="114" spans="1:8" x14ac:dyDescent="0.25">
      <c r="A114" s="15"/>
      <c r="B114" s="1" t="s">
        <v>47</v>
      </c>
      <c r="C114" s="2" t="s">
        <v>14</v>
      </c>
      <c r="D114" s="2">
        <v>50</v>
      </c>
      <c r="E114" s="3">
        <v>3.8</v>
      </c>
      <c r="F114" s="3">
        <v>0.4</v>
      </c>
      <c r="G114" s="3">
        <v>24.7</v>
      </c>
      <c r="H114" s="14">
        <v>117.2</v>
      </c>
    </row>
    <row r="115" spans="1:8" x14ac:dyDescent="0.25">
      <c r="A115" s="15"/>
      <c r="B115" s="106" t="s">
        <v>17</v>
      </c>
      <c r="C115" s="107"/>
      <c r="D115" s="107"/>
      <c r="E115" s="107"/>
      <c r="F115" s="107"/>
      <c r="G115" s="107"/>
      <c r="H115" s="108"/>
    </row>
    <row r="116" spans="1:8" ht="26.25" customHeight="1" x14ac:dyDescent="0.25">
      <c r="A116" s="2" t="s">
        <v>94</v>
      </c>
      <c r="B116" s="2" t="s">
        <v>94</v>
      </c>
      <c r="C116" s="7" t="s">
        <v>49</v>
      </c>
      <c r="D116" s="2">
        <v>200</v>
      </c>
      <c r="E116" s="3">
        <v>2.0499999999999998</v>
      </c>
      <c r="F116" s="3">
        <v>2.2000000000000002</v>
      </c>
      <c r="G116" s="3">
        <v>12.55</v>
      </c>
      <c r="H116" s="3">
        <v>78.2</v>
      </c>
    </row>
    <row r="117" spans="1:8" ht="16.5" customHeight="1" x14ac:dyDescent="0.25">
      <c r="A117" s="15"/>
      <c r="B117" s="1" t="s">
        <v>47</v>
      </c>
      <c r="C117" s="8" t="s">
        <v>174</v>
      </c>
      <c r="D117" s="5">
        <v>90</v>
      </c>
      <c r="E117" s="6">
        <v>14.8</v>
      </c>
      <c r="F117" s="6">
        <v>9</v>
      </c>
      <c r="G117" s="6">
        <v>5</v>
      </c>
      <c r="H117" s="21">
        <v>161</v>
      </c>
    </row>
    <row r="118" spans="1:8" ht="16.5" customHeight="1" x14ac:dyDescent="0.25">
      <c r="A118" s="51" t="s">
        <v>172</v>
      </c>
      <c r="B118" s="4" t="s">
        <v>175</v>
      </c>
      <c r="C118" s="2" t="s">
        <v>173</v>
      </c>
      <c r="D118" s="2">
        <v>150</v>
      </c>
      <c r="E118" s="3">
        <v>13.5</v>
      </c>
      <c r="F118" s="3">
        <v>6.8</v>
      </c>
      <c r="G118" s="3">
        <v>35</v>
      </c>
      <c r="H118" s="14">
        <v>255</v>
      </c>
    </row>
    <row r="119" spans="1:8" ht="15" customHeight="1" x14ac:dyDescent="0.25">
      <c r="A119" s="15"/>
      <c r="B119" s="1" t="s">
        <v>74</v>
      </c>
      <c r="C119" s="2" t="s">
        <v>83</v>
      </c>
      <c r="D119" s="2">
        <v>200</v>
      </c>
      <c r="E119" s="9">
        <v>0.3</v>
      </c>
      <c r="F119" s="9">
        <v>0</v>
      </c>
      <c r="G119" s="9">
        <v>11.4</v>
      </c>
      <c r="H119" s="35">
        <v>46.6</v>
      </c>
    </row>
    <row r="120" spans="1:8" ht="16.5" customHeight="1" x14ac:dyDescent="0.25">
      <c r="A120" s="15"/>
      <c r="B120" s="1" t="s">
        <v>47</v>
      </c>
      <c r="C120" s="2" t="s">
        <v>14</v>
      </c>
      <c r="D120" s="2">
        <v>50</v>
      </c>
      <c r="E120" s="3">
        <v>3.8</v>
      </c>
      <c r="F120" s="3">
        <v>0.4</v>
      </c>
      <c r="G120" s="3">
        <v>24.7</v>
      </c>
      <c r="H120" s="14">
        <v>117.2</v>
      </c>
    </row>
    <row r="121" spans="1:8" ht="16.5" customHeight="1" x14ac:dyDescent="0.25">
      <c r="A121" s="15"/>
      <c r="B121" s="1" t="s">
        <v>47</v>
      </c>
      <c r="C121" s="2" t="s">
        <v>23</v>
      </c>
      <c r="D121" s="2">
        <v>50</v>
      </c>
      <c r="E121" s="3">
        <v>0.3</v>
      </c>
      <c r="F121" s="3">
        <v>0.6</v>
      </c>
      <c r="G121" s="3">
        <v>16.7</v>
      </c>
      <c r="H121" s="14">
        <v>73.400000000000006</v>
      </c>
    </row>
    <row r="122" spans="1:8" x14ac:dyDescent="0.25">
      <c r="A122" s="15"/>
      <c r="B122" s="25"/>
      <c r="C122" s="49" t="s">
        <v>20</v>
      </c>
      <c r="D122" s="16">
        <v>750</v>
      </c>
      <c r="E122" s="26">
        <f>SUM(E116:E121)</f>
        <v>34.75</v>
      </c>
      <c r="F122" s="26">
        <f>SUM(F116:F121)</f>
        <v>19</v>
      </c>
      <c r="G122" s="26">
        <f>SUM(G116:G121)</f>
        <v>105.35</v>
      </c>
      <c r="H122" s="27">
        <f>SUM(H116:H121)</f>
        <v>731.4</v>
      </c>
    </row>
    <row r="123" spans="1:8" x14ac:dyDescent="0.25">
      <c r="A123" s="15"/>
      <c r="B123" s="93" t="s">
        <v>43</v>
      </c>
      <c r="C123" s="94"/>
      <c r="D123" s="94"/>
      <c r="E123" s="94"/>
      <c r="F123" s="94"/>
      <c r="G123" s="94"/>
      <c r="H123" s="95"/>
    </row>
    <row r="124" spans="1:8" x14ac:dyDescent="0.25">
      <c r="A124" s="15"/>
      <c r="B124" s="52" t="s">
        <v>192</v>
      </c>
      <c r="C124" s="20" t="s">
        <v>60</v>
      </c>
      <c r="D124" s="20">
        <v>180</v>
      </c>
      <c r="E124" s="20">
        <v>9.5</v>
      </c>
      <c r="F124" s="20">
        <v>12.5</v>
      </c>
      <c r="G124" s="20">
        <v>47.88</v>
      </c>
      <c r="H124" s="22">
        <v>342.02</v>
      </c>
    </row>
    <row r="125" spans="1:8" x14ac:dyDescent="0.25">
      <c r="A125" s="15"/>
      <c r="B125" s="1" t="s">
        <v>85</v>
      </c>
      <c r="C125" s="7" t="s">
        <v>41</v>
      </c>
      <c r="D125" s="2">
        <v>200</v>
      </c>
      <c r="E125" s="3">
        <v>0.7</v>
      </c>
      <c r="F125" s="3">
        <v>0.3</v>
      </c>
      <c r="G125" s="3">
        <v>20.8</v>
      </c>
      <c r="H125" s="3">
        <v>88.7</v>
      </c>
    </row>
    <row r="126" spans="1:8" x14ac:dyDescent="0.25">
      <c r="A126" s="15"/>
      <c r="B126" s="1" t="s">
        <v>47</v>
      </c>
      <c r="C126" s="7" t="s">
        <v>46</v>
      </c>
      <c r="D126" s="2">
        <v>25</v>
      </c>
      <c r="E126" s="3">
        <v>1.9</v>
      </c>
      <c r="F126" s="3">
        <v>0.6</v>
      </c>
      <c r="G126" s="3">
        <v>12.85</v>
      </c>
      <c r="H126" s="14">
        <v>64.400000000000006</v>
      </c>
    </row>
    <row r="127" spans="1:8" x14ac:dyDescent="0.25">
      <c r="A127" s="15"/>
      <c r="B127" s="96" t="s">
        <v>52</v>
      </c>
      <c r="C127" s="97"/>
      <c r="D127" s="12">
        <v>375</v>
      </c>
      <c r="E127" s="12">
        <f>SUM(E124:E126)</f>
        <v>12.1</v>
      </c>
      <c r="F127" s="12">
        <f>SUM(F124:F126)</f>
        <v>13.4</v>
      </c>
      <c r="G127" s="12">
        <f>SUM(G124:G126)</f>
        <v>81.53</v>
      </c>
      <c r="H127" s="29">
        <f>SUM(H124:H126)</f>
        <v>495.12</v>
      </c>
    </row>
    <row r="128" spans="1:8" ht="12.75" thickBot="1" x14ac:dyDescent="0.3">
      <c r="A128" s="15"/>
      <c r="B128" s="98" t="s">
        <v>53</v>
      </c>
      <c r="C128" s="99"/>
      <c r="D128" s="36">
        <f>SUM(D127,D122,D114,)</f>
        <v>1175</v>
      </c>
      <c r="E128" s="37">
        <f>SUM(E127,E122,E114,)</f>
        <v>50.65</v>
      </c>
      <c r="F128" s="37">
        <f>SUM(F127,F122,F114,)</f>
        <v>32.799999999999997</v>
      </c>
      <c r="G128" s="37">
        <f>SUM(G127,G122,G114,)</f>
        <v>211.57999999999998</v>
      </c>
      <c r="H128" s="38">
        <f>SUM(H127,H122,H114,)</f>
        <v>1343.72</v>
      </c>
    </row>
    <row r="129" spans="1:8" x14ac:dyDescent="0.25">
      <c r="A129" s="15"/>
      <c r="B129" s="15"/>
      <c r="C129" s="15"/>
      <c r="D129" s="15"/>
      <c r="E129" s="15"/>
      <c r="F129" s="15"/>
      <c r="G129" s="15"/>
      <c r="H129" s="15"/>
    </row>
    <row r="130" spans="1:8" x14ac:dyDescent="0.25">
      <c r="A130" s="15"/>
      <c r="B130" s="15"/>
      <c r="C130" s="15"/>
      <c r="D130" s="15"/>
      <c r="E130" s="15"/>
      <c r="F130" s="15"/>
      <c r="G130" s="15"/>
      <c r="H130" s="15"/>
    </row>
    <row r="131" spans="1:8" x14ac:dyDescent="0.25">
      <c r="A131" s="15"/>
      <c r="B131" s="15"/>
      <c r="C131" s="15"/>
      <c r="D131" s="15"/>
      <c r="E131" s="15"/>
      <c r="F131" s="15"/>
      <c r="G131" s="15"/>
      <c r="H131" s="15"/>
    </row>
    <row r="132" spans="1:8" x14ac:dyDescent="0.25">
      <c r="A132" s="15"/>
      <c r="B132" s="15"/>
      <c r="C132" s="15"/>
      <c r="D132" s="15"/>
      <c r="E132" s="15"/>
      <c r="F132" s="15"/>
      <c r="G132" s="15"/>
      <c r="H132" s="15"/>
    </row>
    <row r="133" spans="1:8" x14ac:dyDescent="0.25">
      <c r="A133" s="15"/>
      <c r="B133" s="15"/>
      <c r="C133" s="15"/>
      <c r="D133" s="15"/>
      <c r="E133" s="15"/>
      <c r="F133" s="15"/>
      <c r="G133" s="15"/>
      <c r="H133" s="15"/>
    </row>
    <row r="134" spans="1:8" x14ac:dyDescent="0.25">
      <c r="A134" s="15"/>
      <c r="B134" s="15"/>
      <c r="C134" s="15"/>
      <c r="D134" s="15"/>
      <c r="E134" s="15"/>
      <c r="F134" s="15"/>
      <c r="G134" s="15"/>
      <c r="H134" s="15"/>
    </row>
    <row r="135" spans="1:8" x14ac:dyDescent="0.25">
      <c r="A135" s="15"/>
      <c r="B135" s="15"/>
      <c r="C135" s="15"/>
      <c r="D135" s="15"/>
      <c r="E135" s="15"/>
      <c r="F135" s="15"/>
      <c r="G135" s="15"/>
      <c r="H135" s="15"/>
    </row>
    <row r="136" spans="1:8" x14ac:dyDescent="0.25">
      <c r="A136" s="15"/>
      <c r="B136" s="15"/>
      <c r="C136" s="15"/>
      <c r="D136" s="15"/>
      <c r="E136" s="15"/>
      <c r="F136" s="15"/>
      <c r="G136" s="15"/>
      <c r="H136" s="15"/>
    </row>
    <row r="137" spans="1:8" x14ac:dyDescent="0.25">
      <c r="A137" s="68"/>
      <c r="B137" s="68"/>
      <c r="C137" s="68"/>
      <c r="D137" s="68"/>
      <c r="E137" s="68"/>
      <c r="F137" s="68"/>
      <c r="G137" s="68"/>
      <c r="H137" s="68"/>
    </row>
    <row r="138" spans="1:8" ht="12.75" thickBot="1" x14ac:dyDescent="0.3">
      <c r="A138" s="15"/>
      <c r="B138" s="15"/>
      <c r="C138" s="15"/>
      <c r="D138" s="15"/>
      <c r="E138" s="15"/>
      <c r="F138" s="15"/>
      <c r="G138" s="15"/>
      <c r="H138" s="15"/>
    </row>
    <row r="139" spans="1:8" x14ac:dyDescent="0.25">
      <c r="A139" s="15"/>
      <c r="B139" s="101" t="s">
        <v>147</v>
      </c>
      <c r="C139" s="102"/>
      <c r="D139" s="102"/>
      <c r="E139" s="102"/>
      <c r="F139" s="102"/>
      <c r="G139" s="102"/>
      <c r="H139" s="103"/>
    </row>
    <row r="140" spans="1:8" x14ac:dyDescent="0.25">
      <c r="A140" s="15"/>
      <c r="B140" s="104" t="s">
        <v>4</v>
      </c>
      <c r="C140" s="109" t="s">
        <v>5</v>
      </c>
      <c r="D140" s="111" t="s">
        <v>6</v>
      </c>
      <c r="E140" s="117" t="s">
        <v>7</v>
      </c>
      <c r="F140" s="118"/>
      <c r="G140" s="119"/>
      <c r="H140" s="77" t="s">
        <v>8</v>
      </c>
    </row>
    <row r="141" spans="1:8" x14ac:dyDescent="0.25">
      <c r="A141" s="15"/>
      <c r="B141" s="105"/>
      <c r="C141" s="110"/>
      <c r="D141" s="112"/>
      <c r="E141" s="20" t="s">
        <v>9</v>
      </c>
      <c r="F141" s="20" t="s">
        <v>10</v>
      </c>
      <c r="G141" s="20" t="s">
        <v>11</v>
      </c>
      <c r="H141" s="78"/>
    </row>
    <row r="142" spans="1:8" ht="18.75" customHeight="1" x14ac:dyDescent="0.25">
      <c r="A142" s="15"/>
      <c r="B142" s="90" t="s">
        <v>54</v>
      </c>
      <c r="C142" s="91"/>
      <c r="D142" s="91"/>
      <c r="E142" s="91"/>
      <c r="F142" s="91"/>
      <c r="G142" s="91"/>
      <c r="H142" s="92"/>
    </row>
    <row r="143" spans="1:8" ht="18.75" customHeight="1" x14ac:dyDescent="0.25">
      <c r="A143" s="15"/>
      <c r="B143" s="1" t="s">
        <v>47</v>
      </c>
      <c r="C143" s="7" t="s">
        <v>40</v>
      </c>
      <c r="D143" s="2">
        <v>100</v>
      </c>
      <c r="E143" s="3">
        <v>0.26</v>
      </c>
      <c r="F143" s="3">
        <v>0.17</v>
      </c>
      <c r="G143" s="3">
        <v>11.41</v>
      </c>
      <c r="H143" s="14">
        <v>52</v>
      </c>
    </row>
    <row r="144" spans="1:8" ht="19.5" customHeight="1" x14ac:dyDescent="0.25">
      <c r="A144" s="15"/>
      <c r="B144" s="1" t="s">
        <v>176</v>
      </c>
      <c r="C144" s="13" t="s">
        <v>65</v>
      </c>
      <c r="D144" s="2">
        <v>180</v>
      </c>
      <c r="E144" s="3">
        <v>5.22</v>
      </c>
      <c r="F144" s="3">
        <v>9.1999999999999993</v>
      </c>
      <c r="G144" s="3">
        <v>27.7</v>
      </c>
      <c r="H144" s="14">
        <v>214.4</v>
      </c>
    </row>
    <row r="145" spans="1:9" ht="16.5" customHeight="1" x14ac:dyDescent="0.25">
      <c r="A145" s="15"/>
      <c r="B145" s="4" t="s">
        <v>193</v>
      </c>
      <c r="C145" s="5" t="s">
        <v>63</v>
      </c>
      <c r="D145" s="5">
        <v>200</v>
      </c>
      <c r="E145" s="5">
        <v>3.77</v>
      </c>
      <c r="F145" s="5">
        <v>3.44</v>
      </c>
      <c r="G145" s="5">
        <v>11.1</v>
      </c>
      <c r="H145" s="18">
        <v>90.44</v>
      </c>
    </row>
    <row r="146" spans="1:9" ht="14.25" customHeight="1" x14ac:dyDescent="0.25">
      <c r="A146" s="15"/>
      <c r="B146" s="1" t="s">
        <v>78</v>
      </c>
      <c r="C146" s="7" t="s">
        <v>64</v>
      </c>
      <c r="D146" s="2">
        <v>30</v>
      </c>
      <c r="E146" s="9">
        <v>6.78</v>
      </c>
      <c r="F146" s="9">
        <v>6.27</v>
      </c>
      <c r="G146" s="9">
        <v>0</v>
      </c>
      <c r="H146" s="35">
        <v>83.55</v>
      </c>
    </row>
    <row r="147" spans="1:9" ht="15.75" customHeight="1" x14ac:dyDescent="0.25">
      <c r="A147" s="15"/>
      <c r="B147" s="1" t="s">
        <v>47</v>
      </c>
      <c r="C147" s="7" t="s">
        <v>46</v>
      </c>
      <c r="D147" s="2">
        <v>25</v>
      </c>
      <c r="E147" s="3">
        <v>1.9</v>
      </c>
      <c r="F147" s="3">
        <v>0.6</v>
      </c>
      <c r="G147" s="3">
        <v>12.85</v>
      </c>
      <c r="H147" s="14">
        <v>64.400000000000006</v>
      </c>
    </row>
    <row r="148" spans="1:9" x14ac:dyDescent="0.25">
      <c r="A148" s="15"/>
      <c r="B148" s="25"/>
      <c r="C148" s="16" t="s">
        <v>21</v>
      </c>
      <c r="D148" s="16">
        <f>SUM(D143:D147)</f>
        <v>535</v>
      </c>
      <c r="E148" s="19">
        <f>SUM(E143:E147)</f>
        <v>17.93</v>
      </c>
      <c r="F148" s="19">
        <f>SUM(F143:F147)</f>
        <v>19.68</v>
      </c>
      <c r="G148" s="19">
        <f>SUM(G143:G147)</f>
        <v>63.06</v>
      </c>
      <c r="H148" s="24">
        <f>SUM(H143:H147)</f>
        <v>504.78999999999996</v>
      </c>
      <c r="I148" s="127" t="s">
        <v>128</v>
      </c>
    </row>
    <row r="149" spans="1:9" x14ac:dyDescent="0.25">
      <c r="A149" s="15"/>
      <c r="B149" s="106" t="s">
        <v>17</v>
      </c>
      <c r="C149" s="107"/>
      <c r="D149" s="107"/>
      <c r="E149" s="107"/>
      <c r="F149" s="107"/>
      <c r="G149" s="107"/>
      <c r="H149" s="108"/>
      <c r="I149" s="128"/>
    </row>
    <row r="150" spans="1:9" ht="22.5" customHeight="1" x14ac:dyDescent="0.25">
      <c r="A150" s="15"/>
      <c r="B150" s="4" t="s">
        <v>177</v>
      </c>
      <c r="C150" s="8" t="s">
        <v>158</v>
      </c>
      <c r="D150" s="5" t="s">
        <v>157</v>
      </c>
      <c r="E150" s="6">
        <v>1.65</v>
      </c>
      <c r="F150" s="6">
        <v>4.96</v>
      </c>
      <c r="G150" s="6">
        <v>6.75</v>
      </c>
      <c r="H150" s="21">
        <v>78.239999999999995</v>
      </c>
      <c r="I150" s="53"/>
    </row>
    <row r="151" spans="1:9" ht="18" customHeight="1" x14ac:dyDescent="0.25">
      <c r="A151" s="15"/>
      <c r="B151" s="1" t="s">
        <v>88</v>
      </c>
      <c r="C151" s="2" t="s">
        <v>19</v>
      </c>
      <c r="D151" s="2">
        <v>150</v>
      </c>
      <c r="E151" s="3">
        <v>3.6</v>
      </c>
      <c r="F151" s="3">
        <v>10</v>
      </c>
      <c r="G151" s="3">
        <v>27.6</v>
      </c>
      <c r="H151" s="3">
        <v>215</v>
      </c>
      <c r="I151" s="53" t="s">
        <v>131</v>
      </c>
    </row>
    <row r="152" spans="1:9" ht="16.5" customHeight="1" x14ac:dyDescent="0.25">
      <c r="A152" s="15"/>
      <c r="B152" s="1" t="s">
        <v>33</v>
      </c>
      <c r="C152" s="2" t="s">
        <v>34</v>
      </c>
      <c r="D152" s="2">
        <v>100</v>
      </c>
      <c r="E152" s="3">
        <v>22.06</v>
      </c>
      <c r="F152" s="3">
        <v>25.26</v>
      </c>
      <c r="G152" s="3">
        <v>0.48</v>
      </c>
      <c r="H152" s="14">
        <v>317.5</v>
      </c>
      <c r="I152" s="53" t="s">
        <v>136</v>
      </c>
    </row>
    <row r="153" spans="1:9" ht="15" customHeight="1" x14ac:dyDescent="0.25">
      <c r="A153" s="15"/>
      <c r="B153" s="1" t="s">
        <v>194</v>
      </c>
      <c r="C153" s="2" t="s">
        <v>35</v>
      </c>
      <c r="D153" s="2">
        <v>200</v>
      </c>
      <c r="E153" s="3">
        <v>0.6</v>
      </c>
      <c r="F153" s="3">
        <v>0</v>
      </c>
      <c r="G153" s="3">
        <v>27</v>
      </c>
      <c r="H153" s="14">
        <v>110.4</v>
      </c>
      <c r="I153" s="53" t="s">
        <v>133</v>
      </c>
    </row>
    <row r="154" spans="1:9" ht="13.5" customHeight="1" x14ac:dyDescent="0.25">
      <c r="A154" s="15"/>
      <c r="B154" s="1" t="s">
        <v>47</v>
      </c>
      <c r="C154" s="2" t="s">
        <v>14</v>
      </c>
      <c r="D154" s="2">
        <v>40</v>
      </c>
      <c r="E154" s="3">
        <v>3.04</v>
      </c>
      <c r="F154" s="3">
        <v>0.32</v>
      </c>
      <c r="G154" s="3">
        <v>19.68</v>
      </c>
      <c r="H154" s="14">
        <v>93.76</v>
      </c>
      <c r="I154" s="53" t="s">
        <v>130</v>
      </c>
    </row>
    <row r="155" spans="1:9" ht="13.5" customHeight="1" x14ac:dyDescent="0.25">
      <c r="A155" s="15"/>
      <c r="B155" s="1" t="s">
        <v>47</v>
      </c>
      <c r="C155" s="2" t="s">
        <v>23</v>
      </c>
      <c r="D155" s="2">
        <v>30</v>
      </c>
      <c r="E155" s="3">
        <v>0.18</v>
      </c>
      <c r="F155" s="3">
        <v>0.36</v>
      </c>
      <c r="G155" s="3">
        <v>10.02</v>
      </c>
      <c r="H155" s="14">
        <v>44.04</v>
      </c>
      <c r="I155" s="53" t="s">
        <v>137</v>
      </c>
    </row>
    <row r="156" spans="1:9" x14ac:dyDescent="0.25">
      <c r="A156" s="15"/>
      <c r="B156" s="25"/>
      <c r="C156" s="49" t="s">
        <v>20</v>
      </c>
      <c r="D156" s="16">
        <v>720</v>
      </c>
      <c r="E156" s="26">
        <f>SUM(E150:E155)</f>
        <v>31.13</v>
      </c>
      <c r="F156" s="26">
        <f>SUM(F150:F155)</f>
        <v>40.9</v>
      </c>
      <c r="G156" s="26">
        <f>SUM(G150:G155)</f>
        <v>91.529999999999987</v>
      </c>
      <c r="H156" s="27">
        <f>SUM(H150:H155)</f>
        <v>858.93999999999994</v>
      </c>
      <c r="I156" s="54" t="s">
        <v>134</v>
      </c>
    </row>
    <row r="157" spans="1:9" x14ac:dyDescent="0.25">
      <c r="A157" s="15"/>
      <c r="B157" s="93" t="s">
        <v>43</v>
      </c>
      <c r="C157" s="94"/>
      <c r="D157" s="94"/>
      <c r="E157" s="94"/>
      <c r="F157" s="94"/>
      <c r="G157" s="94"/>
      <c r="H157" s="95"/>
      <c r="I157" s="55"/>
    </row>
    <row r="158" spans="1:9" ht="17.25" customHeight="1" x14ac:dyDescent="0.25">
      <c r="A158" s="15"/>
      <c r="B158" s="52" t="s">
        <v>195</v>
      </c>
      <c r="C158" s="20" t="s">
        <v>66</v>
      </c>
      <c r="D158" s="20">
        <v>180</v>
      </c>
      <c r="E158" s="20">
        <v>3.18</v>
      </c>
      <c r="F158" s="20">
        <v>19.78</v>
      </c>
      <c r="G158" s="20">
        <v>15.48</v>
      </c>
      <c r="H158" s="22">
        <v>252.66</v>
      </c>
      <c r="I158" s="53" t="s">
        <v>132</v>
      </c>
    </row>
    <row r="159" spans="1:9" ht="14.25" customHeight="1" x14ac:dyDescent="0.25">
      <c r="A159" s="15"/>
      <c r="B159" s="1" t="s">
        <v>47</v>
      </c>
      <c r="C159" s="20" t="s">
        <v>51</v>
      </c>
      <c r="D159" s="20">
        <v>200</v>
      </c>
      <c r="E159" s="20">
        <v>0.9</v>
      </c>
      <c r="F159" s="20">
        <v>0.18</v>
      </c>
      <c r="G159" s="20">
        <v>18.18</v>
      </c>
      <c r="H159" s="22">
        <v>77.94</v>
      </c>
      <c r="I159" s="53" t="s">
        <v>132</v>
      </c>
    </row>
    <row r="160" spans="1:9" ht="15.75" customHeight="1" x14ac:dyDescent="0.25">
      <c r="A160" s="15"/>
      <c r="B160" s="1" t="s">
        <v>47</v>
      </c>
      <c r="C160" s="2" t="s">
        <v>14</v>
      </c>
      <c r="D160" s="2">
        <v>20</v>
      </c>
      <c r="E160" s="3">
        <v>1.5</v>
      </c>
      <c r="F160" s="20">
        <v>0.16</v>
      </c>
      <c r="G160" s="3">
        <v>9.8000000000000007</v>
      </c>
      <c r="H160" s="14">
        <v>46.64</v>
      </c>
      <c r="I160" s="53" t="s">
        <v>138</v>
      </c>
    </row>
    <row r="161" spans="1:9" x14ac:dyDescent="0.25">
      <c r="A161" s="15"/>
      <c r="B161" s="96" t="s">
        <v>52</v>
      </c>
      <c r="C161" s="97"/>
      <c r="D161" s="12">
        <f>SUM(D158:D160)</f>
        <v>400</v>
      </c>
      <c r="E161" s="12">
        <f>SUM(E158:E160)</f>
        <v>5.58</v>
      </c>
      <c r="F161" s="12">
        <f>SUM(F158:F160)</f>
        <v>20.12</v>
      </c>
      <c r="G161" s="12">
        <f>SUM(G158:G160)</f>
        <v>43.459999999999994</v>
      </c>
      <c r="H161" s="29">
        <f>SUM(H158:H160)</f>
        <v>377.24</v>
      </c>
      <c r="I161" s="53" t="s">
        <v>132</v>
      </c>
    </row>
    <row r="162" spans="1:9" ht="12.75" thickBot="1" x14ac:dyDescent="0.3">
      <c r="A162" s="15"/>
      <c r="B162" s="98" t="s">
        <v>53</v>
      </c>
      <c r="C162" s="99"/>
      <c r="D162" s="36">
        <f>SUM(D161,D156,D148,)</f>
        <v>1655</v>
      </c>
      <c r="E162" s="37">
        <f>SUM(E161,E156,E148,)</f>
        <v>54.64</v>
      </c>
      <c r="F162" s="37">
        <f t="shared" ref="F162:H162" si="2">SUM(F161,F156,F148,)</f>
        <v>80.699999999999989</v>
      </c>
      <c r="G162" s="37">
        <f t="shared" si="2"/>
        <v>198.04999999999998</v>
      </c>
      <c r="H162" s="38">
        <f t="shared" si="2"/>
        <v>1740.9699999999998</v>
      </c>
      <c r="I162" s="53" t="s">
        <v>129</v>
      </c>
    </row>
    <row r="163" spans="1:9" x14ac:dyDescent="0.25">
      <c r="A163" s="15"/>
      <c r="B163" s="50"/>
      <c r="C163" s="50"/>
      <c r="D163" s="50"/>
      <c r="E163" s="50"/>
      <c r="F163" s="50"/>
      <c r="G163" s="50"/>
      <c r="H163" s="50"/>
      <c r="I163" s="53" t="s">
        <v>129</v>
      </c>
    </row>
    <row r="164" spans="1:9" x14ac:dyDescent="0.25">
      <c r="A164" s="15"/>
      <c r="B164" s="15"/>
      <c r="C164" s="15"/>
      <c r="D164" s="15"/>
      <c r="E164" s="15"/>
      <c r="F164" s="15"/>
      <c r="G164" s="15"/>
      <c r="H164" s="15"/>
      <c r="I164" s="54" t="s">
        <v>139</v>
      </c>
    </row>
    <row r="165" spans="1:9" x14ac:dyDescent="0.25">
      <c r="A165" s="15"/>
      <c r="B165" s="15"/>
      <c r="C165" s="15"/>
      <c r="D165" s="15"/>
      <c r="E165" s="15"/>
      <c r="F165" s="15"/>
      <c r="G165" s="15"/>
      <c r="H165" s="15"/>
      <c r="I165" s="53"/>
    </row>
    <row r="166" spans="1:9" x14ac:dyDescent="0.25">
      <c r="A166" s="15"/>
      <c r="B166" s="15"/>
      <c r="C166" s="123"/>
      <c r="D166" s="123"/>
      <c r="E166" s="123"/>
      <c r="F166" s="123"/>
      <c r="G166" s="123"/>
      <c r="H166" s="15"/>
      <c r="I166" s="54" t="s">
        <v>140</v>
      </c>
    </row>
    <row r="167" spans="1:9" x14ac:dyDescent="0.25">
      <c r="A167" s="15"/>
      <c r="B167" s="15"/>
      <c r="C167" s="15"/>
      <c r="D167" s="15"/>
      <c r="E167" s="15"/>
      <c r="F167" s="15"/>
      <c r="G167" s="15"/>
      <c r="H167" s="15"/>
      <c r="I167" s="56"/>
    </row>
    <row r="168" spans="1:9" x14ac:dyDescent="0.25">
      <c r="A168" s="15"/>
      <c r="B168" s="15"/>
      <c r="C168" s="15"/>
      <c r="D168" s="15"/>
      <c r="E168" s="15"/>
      <c r="F168" s="15"/>
      <c r="G168" s="15"/>
      <c r="H168" s="15"/>
      <c r="I168" s="56"/>
    </row>
    <row r="169" spans="1:9" x14ac:dyDescent="0.25">
      <c r="A169" s="15"/>
      <c r="B169" s="15"/>
      <c r="C169" s="15"/>
      <c r="D169" s="15"/>
      <c r="E169" s="15"/>
      <c r="F169" s="15"/>
      <c r="G169" s="15"/>
      <c r="H169" s="15"/>
      <c r="I169" s="56"/>
    </row>
    <row r="170" spans="1:9" ht="12.75" thickBot="1" x14ac:dyDescent="0.3">
      <c r="A170" s="15"/>
      <c r="B170" s="15"/>
      <c r="C170" s="123"/>
      <c r="D170" s="123"/>
      <c r="E170" s="123"/>
      <c r="F170" s="123"/>
      <c r="G170" s="123"/>
      <c r="H170" s="15"/>
      <c r="I170" s="57"/>
    </row>
    <row r="171" spans="1:9" x14ac:dyDescent="0.25">
      <c r="A171" s="68"/>
      <c r="B171" s="68"/>
      <c r="C171" s="68"/>
      <c r="D171" s="68"/>
      <c r="E171" s="68"/>
      <c r="F171" s="68"/>
      <c r="G171" s="68"/>
      <c r="H171" s="68"/>
      <c r="I171" s="60"/>
    </row>
    <row r="172" spans="1:9" x14ac:dyDescent="0.25">
      <c r="A172" s="68"/>
      <c r="B172" s="68"/>
      <c r="C172" s="68"/>
      <c r="D172" s="68"/>
      <c r="E172" s="68"/>
      <c r="F172" s="68"/>
      <c r="G172" s="68"/>
      <c r="H172" s="68"/>
      <c r="I172" s="60"/>
    </row>
    <row r="173" spans="1:9" x14ac:dyDescent="0.25">
      <c r="A173" s="68"/>
      <c r="B173" s="68"/>
      <c r="C173" s="68"/>
      <c r="D173" s="68"/>
      <c r="E173" s="68"/>
      <c r="F173" s="68"/>
      <c r="G173" s="68"/>
      <c r="H173" s="68"/>
      <c r="I173" s="60"/>
    </row>
    <row r="174" spans="1:9" ht="12.75" thickBot="1" x14ac:dyDescent="0.3">
      <c r="A174" s="68"/>
      <c r="B174" s="68"/>
      <c r="C174" s="68"/>
      <c r="D174" s="68"/>
      <c r="E174" s="68"/>
      <c r="F174" s="68"/>
      <c r="G174" s="68"/>
      <c r="H174" s="68"/>
      <c r="I174" s="60"/>
    </row>
    <row r="175" spans="1:9" ht="18.75" customHeight="1" x14ac:dyDescent="0.25">
      <c r="A175" s="15"/>
      <c r="B175" s="101" t="s">
        <v>151</v>
      </c>
      <c r="C175" s="102"/>
      <c r="D175" s="102"/>
      <c r="E175" s="102"/>
      <c r="F175" s="102"/>
      <c r="G175" s="102"/>
      <c r="H175" s="102"/>
    </row>
    <row r="176" spans="1:9" x14ac:dyDescent="0.25">
      <c r="A176" s="15"/>
      <c r="B176" s="120" t="s">
        <v>4</v>
      </c>
      <c r="C176" s="100" t="s">
        <v>5</v>
      </c>
      <c r="D176" s="121" t="s">
        <v>6</v>
      </c>
      <c r="E176" s="100" t="s">
        <v>7</v>
      </c>
      <c r="F176" s="100"/>
      <c r="G176" s="100"/>
      <c r="H176" s="121" t="s">
        <v>8</v>
      </c>
    </row>
    <row r="177" spans="1:9" ht="15.75" customHeight="1" x14ac:dyDescent="0.25">
      <c r="A177" s="15"/>
      <c r="B177" s="120"/>
      <c r="C177" s="100"/>
      <c r="D177" s="121"/>
      <c r="E177" s="20" t="s">
        <v>9</v>
      </c>
      <c r="F177" s="20" t="s">
        <v>10</v>
      </c>
      <c r="G177" s="20" t="s">
        <v>11</v>
      </c>
      <c r="H177" s="121"/>
    </row>
    <row r="178" spans="1:9" x14ac:dyDescent="0.25">
      <c r="A178" s="15"/>
      <c r="B178" s="113" t="s">
        <v>54</v>
      </c>
      <c r="C178" s="114"/>
      <c r="D178" s="114"/>
      <c r="E178" s="114"/>
      <c r="F178" s="114"/>
      <c r="G178" s="114"/>
      <c r="H178" s="114"/>
    </row>
    <row r="179" spans="1:9" ht="14.25" customHeight="1" x14ac:dyDescent="0.25">
      <c r="A179" s="15"/>
      <c r="B179" s="1" t="s">
        <v>72</v>
      </c>
      <c r="C179" s="7" t="s">
        <v>39</v>
      </c>
      <c r="D179" s="2">
        <v>180</v>
      </c>
      <c r="E179" s="2">
        <v>7.44</v>
      </c>
      <c r="F179" s="2">
        <v>9.48</v>
      </c>
      <c r="G179" s="2">
        <v>38.04</v>
      </c>
      <c r="H179" s="2">
        <v>267.24</v>
      </c>
    </row>
    <row r="180" spans="1:9" ht="16.5" customHeight="1" x14ac:dyDescent="0.25">
      <c r="A180" s="15"/>
      <c r="B180" s="1" t="s">
        <v>73</v>
      </c>
      <c r="C180" s="7" t="s">
        <v>12</v>
      </c>
      <c r="D180" s="2">
        <v>50</v>
      </c>
      <c r="E180" s="3">
        <v>6.35</v>
      </c>
      <c r="F180" s="3">
        <v>5.75</v>
      </c>
      <c r="G180" s="3">
        <v>0.35</v>
      </c>
      <c r="H180" s="39">
        <v>78.55</v>
      </c>
    </row>
    <row r="181" spans="1:9" ht="16.5" customHeight="1" x14ac:dyDescent="0.25">
      <c r="A181" s="15"/>
      <c r="B181" s="1" t="s">
        <v>74</v>
      </c>
      <c r="C181" s="2" t="s">
        <v>13</v>
      </c>
      <c r="D181" s="2">
        <v>200</v>
      </c>
      <c r="E181" s="9">
        <v>3.17</v>
      </c>
      <c r="F181" s="9">
        <v>2.68</v>
      </c>
      <c r="G181" s="9">
        <v>15.95</v>
      </c>
      <c r="H181" s="9">
        <v>100.6</v>
      </c>
    </row>
    <row r="182" spans="1:9" ht="15" customHeight="1" x14ac:dyDescent="0.25">
      <c r="A182" s="15"/>
      <c r="B182" s="1" t="s">
        <v>47</v>
      </c>
      <c r="C182" s="2" t="s">
        <v>30</v>
      </c>
      <c r="D182" s="2">
        <v>40</v>
      </c>
      <c r="E182" s="3">
        <v>3.8</v>
      </c>
      <c r="F182" s="3">
        <v>5.2</v>
      </c>
      <c r="G182" s="3">
        <v>17.84</v>
      </c>
      <c r="H182" s="3">
        <v>119.2</v>
      </c>
    </row>
    <row r="183" spans="1:9" ht="16.5" customHeight="1" x14ac:dyDescent="0.25">
      <c r="A183" s="15"/>
      <c r="B183" s="1" t="s">
        <v>47</v>
      </c>
      <c r="C183" s="2" t="s">
        <v>15</v>
      </c>
      <c r="D183" s="2">
        <v>30</v>
      </c>
      <c r="E183" s="9">
        <v>2.2400000000000002</v>
      </c>
      <c r="F183" s="9">
        <v>0.4</v>
      </c>
      <c r="G183" s="9">
        <v>19.7</v>
      </c>
      <c r="H183" s="9">
        <v>93.76</v>
      </c>
    </row>
    <row r="184" spans="1:9" x14ac:dyDescent="0.25">
      <c r="A184" s="15"/>
      <c r="B184" s="25"/>
      <c r="C184" s="16" t="s">
        <v>16</v>
      </c>
      <c r="D184" s="40">
        <f>SUM(D179:D183)</f>
        <v>500</v>
      </c>
      <c r="E184" s="41">
        <f>SUM(E179:E183)</f>
        <v>23</v>
      </c>
      <c r="F184" s="41">
        <f>SUM(F179:F183)</f>
        <v>23.509999999999998</v>
      </c>
      <c r="G184" s="41">
        <f>SUM(G179:G183)</f>
        <v>91.88000000000001</v>
      </c>
      <c r="H184" s="41">
        <f>SUM(H179:H183)</f>
        <v>659.35</v>
      </c>
    </row>
    <row r="185" spans="1:9" x14ac:dyDescent="0.25">
      <c r="A185" s="15"/>
      <c r="B185" s="106" t="s">
        <v>17</v>
      </c>
      <c r="C185" s="107"/>
      <c r="D185" s="107"/>
      <c r="E185" s="107"/>
      <c r="F185" s="107"/>
      <c r="G185" s="107"/>
      <c r="H185" s="107"/>
    </row>
    <row r="186" spans="1:9" ht="27.75" customHeight="1" thickBot="1" x14ac:dyDescent="0.3">
      <c r="A186" s="15"/>
      <c r="B186" s="1" t="s">
        <v>196</v>
      </c>
      <c r="C186" s="2" t="s">
        <v>178</v>
      </c>
      <c r="D186" s="2">
        <v>60</v>
      </c>
      <c r="E186" s="2"/>
      <c r="F186" s="2"/>
      <c r="G186" s="2"/>
      <c r="H186" s="2"/>
    </row>
    <row r="187" spans="1:9" ht="18" customHeight="1" x14ac:dyDescent="0.25">
      <c r="A187" s="15"/>
      <c r="B187" s="2" t="s">
        <v>94</v>
      </c>
      <c r="C187" s="7" t="s">
        <v>49</v>
      </c>
      <c r="D187" s="2">
        <v>200</v>
      </c>
      <c r="E187" s="3">
        <v>2.0499999999999998</v>
      </c>
      <c r="F187" s="3">
        <v>2.2000000000000002</v>
      </c>
      <c r="G187" s="3">
        <v>12.55</v>
      </c>
      <c r="H187" s="3">
        <v>78.2</v>
      </c>
      <c r="I187" s="11"/>
    </row>
    <row r="188" spans="1:9" ht="18" customHeight="1" x14ac:dyDescent="0.25">
      <c r="A188" s="15"/>
      <c r="B188" s="1" t="s">
        <v>67</v>
      </c>
      <c r="C188" s="2" t="s">
        <v>68</v>
      </c>
      <c r="D188" s="2">
        <v>180</v>
      </c>
      <c r="E188" s="2">
        <v>15.14</v>
      </c>
      <c r="F188" s="2">
        <v>33.799999999999997</v>
      </c>
      <c r="G188" s="2">
        <v>31.06</v>
      </c>
      <c r="H188" s="2">
        <v>489</v>
      </c>
      <c r="I188" s="125" t="s">
        <v>128</v>
      </c>
    </row>
    <row r="189" spans="1:9" ht="19.5" customHeight="1" x14ac:dyDescent="0.25">
      <c r="A189" s="15"/>
      <c r="B189" s="1" t="s">
        <v>69</v>
      </c>
      <c r="C189" s="2" t="s">
        <v>70</v>
      </c>
      <c r="D189" s="2">
        <v>200</v>
      </c>
      <c r="E189" s="3">
        <v>0.16</v>
      </c>
      <c r="F189" s="3">
        <v>4.4000000000000004</v>
      </c>
      <c r="G189" s="3">
        <v>27.88</v>
      </c>
      <c r="H189" s="3">
        <v>151.76</v>
      </c>
      <c r="I189" s="126"/>
    </row>
    <row r="190" spans="1:9" ht="17.25" customHeight="1" x14ac:dyDescent="0.25">
      <c r="A190" s="15"/>
      <c r="B190" s="1" t="s">
        <v>47</v>
      </c>
      <c r="C190" s="2" t="s">
        <v>14</v>
      </c>
      <c r="D190" s="2">
        <v>50</v>
      </c>
      <c r="E190" s="3">
        <v>3.8</v>
      </c>
      <c r="F190" s="3">
        <v>0.4</v>
      </c>
      <c r="G190" s="3">
        <v>24.7</v>
      </c>
      <c r="H190" s="3">
        <v>117.2</v>
      </c>
      <c r="I190" s="58"/>
    </row>
    <row r="191" spans="1:9" ht="15" customHeight="1" x14ac:dyDescent="0.25">
      <c r="A191" s="15"/>
      <c r="B191" s="1" t="s">
        <v>47</v>
      </c>
      <c r="C191" s="2" t="s">
        <v>23</v>
      </c>
      <c r="D191" s="2">
        <v>40</v>
      </c>
      <c r="E191" s="3">
        <v>0.24</v>
      </c>
      <c r="F191" s="3">
        <v>0.48</v>
      </c>
      <c r="G191" s="3" t="s">
        <v>71</v>
      </c>
      <c r="H191" s="3">
        <v>58.72</v>
      </c>
      <c r="I191" s="53" t="s">
        <v>135</v>
      </c>
    </row>
    <row r="192" spans="1:9" x14ac:dyDescent="0.25">
      <c r="A192" s="15"/>
      <c r="B192" s="25"/>
      <c r="C192" s="16" t="s">
        <v>20</v>
      </c>
      <c r="D192" s="16">
        <v>730</v>
      </c>
      <c r="E192" s="19">
        <f>SUM(E186:E191)</f>
        <v>21.39</v>
      </c>
      <c r="F192" s="19">
        <f>SUM(F186:F191)</f>
        <v>41.279999999999994</v>
      </c>
      <c r="G192" s="19">
        <f>SUM(G186:G191)</f>
        <v>96.19</v>
      </c>
      <c r="H192" s="19">
        <f>SUM(H186:H191)</f>
        <v>894.88000000000011</v>
      </c>
      <c r="I192" s="53" t="s">
        <v>132</v>
      </c>
    </row>
    <row r="193" spans="1:9" x14ac:dyDescent="0.25">
      <c r="A193" s="15"/>
      <c r="B193" s="96" t="s">
        <v>43</v>
      </c>
      <c r="C193" s="97"/>
      <c r="D193" s="97"/>
      <c r="E193" s="97"/>
      <c r="F193" s="97"/>
      <c r="G193" s="97"/>
      <c r="H193" s="97"/>
      <c r="I193" s="53" t="s">
        <v>130</v>
      </c>
    </row>
    <row r="194" spans="1:9" ht="18" customHeight="1" x14ac:dyDescent="0.25">
      <c r="A194" s="15"/>
      <c r="B194" s="1" t="s">
        <v>47</v>
      </c>
      <c r="C194" s="20" t="s">
        <v>55</v>
      </c>
      <c r="D194" s="20" t="s">
        <v>171</v>
      </c>
      <c r="E194" s="20">
        <v>15.8</v>
      </c>
      <c r="F194" s="28">
        <v>7</v>
      </c>
      <c r="G194" s="20">
        <v>29.5</v>
      </c>
      <c r="H194" s="22">
        <v>244.5</v>
      </c>
      <c r="I194" s="53" t="s">
        <v>129</v>
      </c>
    </row>
    <row r="195" spans="1:9" ht="18.75" customHeight="1" x14ac:dyDescent="0.25">
      <c r="A195" s="15"/>
      <c r="B195" s="1" t="s">
        <v>190</v>
      </c>
      <c r="C195" s="7" t="s">
        <v>56</v>
      </c>
      <c r="D195" s="2">
        <v>200</v>
      </c>
      <c r="E195" s="3">
        <v>0.4</v>
      </c>
      <c r="F195" s="3">
        <v>0.1</v>
      </c>
      <c r="G195" s="3">
        <v>0.08</v>
      </c>
      <c r="H195" s="3">
        <v>2.82</v>
      </c>
      <c r="I195" s="53" t="s">
        <v>137</v>
      </c>
    </row>
    <row r="196" spans="1:9" ht="16.5" customHeight="1" x14ac:dyDescent="0.25">
      <c r="A196" s="15"/>
      <c r="B196" s="1" t="s">
        <v>47</v>
      </c>
      <c r="C196" s="7" t="s">
        <v>46</v>
      </c>
      <c r="D196" s="2">
        <v>25</v>
      </c>
      <c r="E196" s="3">
        <v>1.9</v>
      </c>
      <c r="F196" s="3">
        <v>0.6</v>
      </c>
      <c r="G196" s="3">
        <v>12.85</v>
      </c>
      <c r="H196" s="3">
        <v>64.400000000000006</v>
      </c>
      <c r="I196" s="54" t="s">
        <v>145</v>
      </c>
    </row>
    <row r="197" spans="1:9" ht="15.75" customHeight="1" x14ac:dyDescent="0.25">
      <c r="A197" s="15"/>
      <c r="B197" s="96" t="s">
        <v>52</v>
      </c>
      <c r="C197" s="97"/>
      <c r="D197" s="12">
        <v>375</v>
      </c>
      <c r="E197" s="12">
        <f>SUM(E194:E196)</f>
        <v>18.099999999999998</v>
      </c>
      <c r="F197" s="12">
        <f>SUM(F194:F196)</f>
        <v>7.6999999999999993</v>
      </c>
      <c r="G197" s="12">
        <f>SUM(G194:G196)</f>
        <v>42.43</v>
      </c>
      <c r="H197" s="12">
        <f>SUM(H194:H196)</f>
        <v>311.72000000000003</v>
      </c>
      <c r="I197" s="55"/>
    </row>
    <row r="198" spans="1:9" ht="12.75" thickBot="1" x14ac:dyDescent="0.3">
      <c r="A198" s="15"/>
      <c r="B198" s="98" t="s">
        <v>53</v>
      </c>
      <c r="C198" s="99"/>
      <c r="D198" s="36">
        <f>SUM(D197,D192,D184,)</f>
        <v>1605</v>
      </c>
      <c r="E198" s="37">
        <f>SUM(E197,E192,E184,)</f>
        <v>62.489999999999995</v>
      </c>
      <c r="F198" s="37">
        <f t="shared" ref="F198:H198" si="3">SUM(F197,F192,F184,)</f>
        <v>72.489999999999981</v>
      </c>
      <c r="G198" s="37">
        <f t="shared" si="3"/>
        <v>230.5</v>
      </c>
      <c r="H198" s="37">
        <f t="shared" si="3"/>
        <v>1865.9500000000003</v>
      </c>
      <c r="I198" s="53" t="s">
        <v>130</v>
      </c>
    </row>
    <row r="199" spans="1:9" x14ac:dyDescent="0.25">
      <c r="A199" s="15"/>
      <c r="B199" s="31"/>
      <c r="C199" s="15"/>
      <c r="D199" s="31"/>
      <c r="E199" s="31"/>
      <c r="F199" s="31"/>
      <c r="G199" s="31"/>
      <c r="H199" s="31"/>
      <c r="I199" s="53" t="s">
        <v>130</v>
      </c>
    </row>
    <row r="200" spans="1:9" x14ac:dyDescent="0.25">
      <c r="A200" s="68"/>
      <c r="B200" s="31"/>
      <c r="C200" s="68"/>
      <c r="D200" s="31"/>
      <c r="E200" s="31"/>
      <c r="F200" s="31"/>
      <c r="G200" s="31"/>
      <c r="H200" s="31"/>
      <c r="I200" s="53"/>
    </row>
    <row r="201" spans="1:9" x14ac:dyDescent="0.25">
      <c r="A201" s="68"/>
      <c r="B201" s="31"/>
      <c r="C201" s="68"/>
      <c r="D201" s="31"/>
      <c r="E201" s="31"/>
      <c r="F201" s="31"/>
      <c r="G201" s="31"/>
      <c r="H201" s="31"/>
      <c r="I201" s="53"/>
    </row>
    <row r="202" spans="1:9" x14ac:dyDescent="0.25">
      <c r="A202" s="68"/>
      <c r="B202" s="31"/>
      <c r="C202" s="68"/>
      <c r="D202" s="31"/>
      <c r="E202" s="31"/>
      <c r="F202" s="31"/>
      <c r="G202" s="31"/>
      <c r="H202" s="31"/>
      <c r="I202" s="53"/>
    </row>
    <row r="203" spans="1:9" x14ac:dyDescent="0.25">
      <c r="A203" s="68"/>
      <c r="B203" s="31"/>
      <c r="C203" s="68"/>
      <c r="D203" s="31"/>
      <c r="E203" s="31"/>
      <c r="F203" s="31"/>
      <c r="G203" s="31"/>
      <c r="H203" s="31"/>
      <c r="I203" s="53"/>
    </row>
    <row r="204" spans="1:9" x14ac:dyDescent="0.25">
      <c r="A204" s="68"/>
      <c r="B204" s="31"/>
      <c r="C204" s="68"/>
      <c r="D204" s="31"/>
      <c r="E204" s="31"/>
      <c r="F204" s="31"/>
      <c r="G204" s="31"/>
      <c r="H204" s="31"/>
      <c r="I204" s="53"/>
    </row>
    <row r="205" spans="1:9" x14ac:dyDescent="0.25">
      <c r="A205" s="68"/>
      <c r="B205" s="31"/>
      <c r="C205" s="68"/>
      <c r="D205" s="31"/>
      <c r="E205" s="31"/>
      <c r="F205" s="31"/>
      <c r="G205" s="31"/>
      <c r="H205" s="31"/>
      <c r="I205" s="53"/>
    </row>
    <row r="206" spans="1:9" x14ac:dyDescent="0.25">
      <c r="A206" s="15"/>
      <c r="B206" s="15"/>
      <c r="C206" s="15"/>
      <c r="D206" s="15"/>
      <c r="E206" s="15"/>
      <c r="F206" s="15"/>
      <c r="G206" s="15"/>
      <c r="H206" s="15"/>
      <c r="I206" s="53" t="s">
        <v>135</v>
      </c>
    </row>
    <row r="207" spans="1:9" x14ac:dyDescent="0.25">
      <c r="A207" s="68"/>
      <c r="B207" s="68"/>
      <c r="C207" s="68"/>
      <c r="D207" s="68"/>
      <c r="E207" s="68"/>
      <c r="F207" s="68"/>
      <c r="G207" s="68"/>
      <c r="H207" s="68"/>
      <c r="I207" s="69"/>
    </row>
    <row r="208" spans="1:9" ht="12.75" thickBot="1" x14ac:dyDescent="0.3">
      <c r="A208" s="15"/>
      <c r="B208" s="15"/>
      <c r="C208" s="15"/>
      <c r="D208" s="15"/>
      <c r="E208" s="15"/>
      <c r="F208" s="15"/>
      <c r="G208" s="15"/>
      <c r="H208" s="15"/>
      <c r="I208" s="57"/>
    </row>
    <row r="209" spans="1:9" ht="15" customHeight="1" x14ac:dyDescent="0.25">
      <c r="A209" s="15"/>
      <c r="B209" s="101" t="s">
        <v>154</v>
      </c>
      <c r="C209" s="102"/>
      <c r="D209" s="102"/>
      <c r="E209" s="102"/>
      <c r="F209" s="102"/>
      <c r="G209" s="102"/>
      <c r="H209" s="102"/>
    </row>
    <row r="210" spans="1:9" ht="12.75" x14ac:dyDescent="0.25">
      <c r="A210" s="15"/>
      <c r="B210" s="120" t="s">
        <v>4</v>
      </c>
      <c r="C210" s="100" t="s">
        <v>5</v>
      </c>
      <c r="D210" s="121" t="s">
        <v>6</v>
      </c>
      <c r="E210" s="100" t="s">
        <v>7</v>
      </c>
      <c r="F210" s="100"/>
      <c r="G210" s="100"/>
      <c r="H210" s="100" t="s">
        <v>8</v>
      </c>
      <c r="I210" s="59"/>
    </row>
    <row r="211" spans="1:9" x14ac:dyDescent="0.25">
      <c r="A211" s="15"/>
      <c r="B211" s="120"/>
      <c r="C211" s="100"/>
      <c r="D211" s="121"/>
      <c r="E211" s="20" t="s">
        <v>9</v>
      </c>
      <c r="F211" s="20" t="s">
        <v>10</v>
      </c>
      <c r="G211" s="20" t="s">
        <v>11</v>
      </c>
      <c r="H211" s="100"/>
      <c r="I211" s="60"/>
    </row>
    <row r="212" spans="1:9" ht="18" customHeight="1" x14ac:dyDescent="0.25">
      <c r="A212" s="15"/>
      <c r="B212" s="90" t="s">
        <v>77</v>
      </c>
      <c r="C212" s="91"/>
      <c r="D212" s="91"/>
      <c r="E212" s="91"/>
      <c r="F212" s="91"/>
      <c r="G212" s="91"/>
      <c r="H212" s="91"/>
    </row>
    <row r="213" spans="1:9" ht="18.75" customHeight="1" x14ac:dyDescent="0.25">
      <c r="A213" s="15"/>
      <c r="B213" s="52" t="s">
        <v>192</v>
      </c>
      <c r="C213" s="20" t="s">
        <v>75</v>
      </c>
      <c r="D213" s="2">
        <v>200</v>
      </c>
      <c r="E213" s="3">
        <v>10.5</v>
      </c>
      <c r="F213" s="3">
        <v>13.5</v>
      </c>
      <c r="G213" s="3">
        <v>53.2</v>
      </c>
      <c r="H213" s="3">
        <v>376.3</v>
      </c>
    </row>
    <row r="214" spans="1:9" ht="21.75" customHeight="1" x14ac:dyDescent="0.25">
      <c r="A214" s="15"/>
      <c r="B214" s="2" t="s">
        <v>85</v>
      </c>
      <c r="C214" s="7" t="s">
        <v>41</v>
      </c>
      <c r="D214" s="2">
        <v>200</v>
      </c>
      <c r="E214" s="3">
        <v>0.7</v>
      </c>
      <c r="F214" s="3">
        <v>0.3</v>
      </c>
      <c r="G214" s="3">
        <v>20.8</v>
      </c>
      <c r="H214" s="3">
        <v>88.7</v>
      </c>
    </row>
    <row r="215" spans="1:9" ht="19.5" customHeight="1" x14ac:dyDescent="0.25">
      <c r="A215" s="15"/>
      <c r="B215" s="1" t="s">
        <v>78</v>
      </c>
      <c r="C215" s="20" t="s">
        <v>64</v>
      </c>
      <c r="D215" s="20">
        <v>30</v>
      </c>
      <c r="E215" s="20">
        <v>6.78</v>
      </c>
      <c r="F215" s="20">
        <v>6.27</v>
      </c>
      <c r="G215" s="20">
        <v>0</v>
      </c>
      <c r="H215" s="20">
        <v>83.55</v>
      </c>
    </row>
    <row r="216" spans="1:9" ht="18" customHeight="1" x14ac:dyDescent="0.25">
      <c r="A216" s="15"/>
      <c r="B216" s="1" t="s">
        <v>47</v>
      </c>
      <c r="C216" s="7" t="s">
        <v>46</v>
      </c>
      <c r="D216" s="2">
        <v>25</v>
      </c>
      <c r="E216" s="3">
        <v>1.9</v>
      </c>
      <c r="F216" s="3">
        <v>0.6</v>
      </c>
      <c r="G216" s="3">
        <v>12.85</v>
      </c>
      <c r="H216" s="3">
        <v>64.400000000000006</v>
      </c>
    </row>
    <row r="217" spans="1:9" ht="16.5" customHeight="1" x14ac:dyDescent="0.25">
      <c r="A217" s="15"/>
      <c r="B217" s="1" t="s">
        <v>47</v>
      </c>
      <c r="C217" s="2" t="s">
        <v>23</v>
      </c>
      <c r="D217" s="2">
        <v>45</v>
      </c>
      <c r="E217" s="3">
        <v>0.27</v>
      </c>
      <c r="F217" s="3">
        <v>0.54</v>
      </c>
      <c r="G217" s="3">
        <v>15.03</v>
      </c>
      <c r="H217" s="3">
        <v>66.06</v>
      </c>
    </row>
    <row r="218" spans="1:9" ht="16.5" customHeight="1" thickBot="1" x14ac:dyDescent="0.3">
      <c r="A218" s="15"/>
      <c r="B218" s="25"/>
      <c r="C218" s="16" t="s">
        <v>28</v>
      </c>
      <c r="D218" s="23">
        <f>SUM(D213:D217)</f>
        <v>500</v>
      </c>
      <c r="E218" s="17">
        <f>SUM(E213:E217)</f>
        <v>20.149999999999999</v>
      </c>
      <c r="F218" s="17">
        <f>SUM(F213:F217)</f>
        <v>21.21</v>
      </c>
      <c r="G218" s="17">
        <f>SUM(G213:G217)</f>
        <v>101.88</v>
      </c>
      <c r="H218" s="17">
        <f>SUM(H213:H217)</f>
        <v>679.01</v>
      </c>
    </row>
    <row r="219" spans="1:9" x14ac:dyDescent="0.25">
      <c r="A219" s="15"/>
      <c r="B219" s="106" t="s">
        <v>17</v>
      </c>
      <c r="C219" s="107"/>
      <c r="D219" s="107"/>
      <c r="E219" s="107"/>
      <c r="F219" s="107"/>
      <c r="G219" s="107"/>
      <c r="H219" s="107"/>
      <c r="I219" s="11"/>
    </row>
    <row r="220" spans="1:9" ht="21" customHeight="1" x14ac:dyDescent="0.25">
      <c r="A220" s="15"/>
      <c r="B220" s="1" t="s">
        <v>79</v>
      </c>
      <c r="C220" s="7" t="s">
        <v>160</v>
      </c>
      <c r="D220" s="2" t="s">
        <v>157</v>
      </c>
      <c r="E220" s="3">
        <v>1.73</v>
      </c>
      <c r="F220" s="3">
        <v>4.3</v>
      </c>
      <c r="G220" s="3">
        <v>10.6</v>
      </c>
      <c r="H220" s="14">
        <v>92.5</v>
      </c>
      <c r="I220" s="125" t="s">
        <v>128</v>
      </c>
    </row>
    <row r="221" spans="1:9" ht="20.25" customHeight="1" x14ac:dyDescent="0.25">
      <c r="A221" s="15"/>
      <c r="B221" s="1" t="s">
        <v>81</v>
      </c>
      <c r="C221" s="7" t="s">
        <v>80</v>
      </c>
      <c r="D221" s="2">
        <v>150</v>
      </c>
      <c r="E221" s="2">
        <v>4.5</v>
      </c>
      <c r="F221" s="2">
        <v>5</v>
      </c>
      <c r="G221" s="2">
        <v>20.5</v>
      </c>
      <c r="H221" s="2">
        <v>145.30000000000001</v>
      </c>
      <c r="I221" s="126"/>
    </row>
    <row r="222" spans="1:9" ht="19.5" customHeight="1" x14ac:dyDescent="0.25">
      <c r="A222" s="15"/>
      <c r="B222" s="1" t="s">
        <v>47</v>
      </c>
      <c r="C222" s="2" t="s">
        <v>163</v>
      </c>
      <c r="D222" s="2">
        <v>70</v>
      </c>
      <c r="E222" s="3">
        <v>10.43</v>
      </c>
      <c r="F222" s="3">
        <v>6.1</v>
      </c>
      <c r="G222" s="3">
        <v>6.7</v>
      </c>
      <c r="H222" s="14">
        <v>123.42</v>
      </c>
      <c r="I222" s="53"/>
    </row>
    <row r="223" spans="1:9" ht="19.5" customHeight="1" x14ac:dyDescent="0.25">
      <c r="A223" s="15"/>
      <c r="B223" s="1" t="s">
        <v>164</v>
      </c>
      <c r="C223" s="2" t="s">
        <v>165</v>
      </c>
      <c r="D223" s="2">
        <v>30</v>
      </c>
      <c r="E223" s="3">
        <v>0.51</v>
      </c>
      <c r="F223" s="3">
        <v>1.35</v>
      </c>
      <c r="G223" s="3">
        <v>3.34</v>
      </c>
      <c r="H223" s="14">
        <v>24</v>
      </c>
      <c r="I223" s="53"/>
    </row>
    <row r="224" spans="1:9" ht="17.25" customHeight="1" x14ac:dyDescent="0.25">
      <c r="A224" s="15"/>
      <c r="B224" s="1" t="s">
        <v>194</v>
      </c>
      <c r="C224" s="7" t="s">
        <v>35</v>
      </c>
      <c r="D224" s="2">
        <v>200</v>
      </c>
      <c r="E224" s="3">
        <v>0.6</v>
      </c>
      <c r="F224" s="3">
        <v>0</v>
      </c>
      <c r="G224" s="3">
        <v>27</v>
      </c>
      <c r="H224" s="3">
        <v>110.4</v>
      </c>
      <c r="I224" s="53" t="s">
        <v>131</v>
      </c>
    </row>
    <row r="225" spans="1:9" ht="20.25" customHeight="1" x14ac:dyDescent="0.25">
      <c r="A225" s="15"/>
      <c r="B225" s="1" t="s">
        <v>47</v>
      </c>
      <c r="C225" s="2" t="s">
        <v>14</v>
      </c>
      <c r="D225" s="2">
        <v>40</v>
      </c>
      <c r="E225" s="3">
        <v>3.04</v>
      </c>
      <c r="F225" s="3">
        <v>0.32</v>
      </c>
      <c r="G225" s="3">
        <v>19.68</v>
      </c>
      <c r="H225" s="3">
        <v>93.76</v>
      </c>
      <c r="I225" s="53" t="s">
        <v>133</v>
      </c>
    </row>
    <row r="226" spans="1:9" ht="20.25" customHeight="1" x14ac:dyDescent="0.25">
      <c r="A226" s="15"/>
      <c r="B226" s="1" t="s">
        <v>47</v>
      </c>
      <c r="C226" s="2" t="s">
        <v>23</v>
      </c>
      <c r="D226" s="2">
        <v>30</v>
      </c>
      <c r="E226" s="3">
        <v>0.18</v>
      </c>
      <c r="F226" s="20">
        <v>0.36</v>
      </c>
      <c r="G226" s="3">
        <v>10.02</v>
      </c>
      <c r="H226" s="3">
        <v>44.04</v>
      </c>
      <c r="I226" s="53" t="s">
        <v>143</v>
      </c>
    </row>
    <row r="227" spans="1:9" ht="18" customHeight="1" x14ac:dyDescent="0.25">
      <c r="A227" s="15"/>
      <c r="B227" s="25"/>
      <c r="C227" s="16" t="s">
        <v>20</v>
      </c>
      <c r="D227" s="16">
        <v>730</v>
      </c>
      <c r="E227" s="19">
        <f>SUM(E220:E226)</f>
        <v>20.990000000000002</v>
      </c>
      <c r="F227" s="19">
        <f>SUM(F220:F226)</f>
        <v>17.43</v>
      </c>
      <c r="G227" s="19">
        <f>SUM(G220:G226)</f>
        <v>97.839999999999989</v>
      </c>
      <c r="H227" s="19">
        <f>SUM(H220:H226)</f>
        <v>633.41999999999996</v>
      </c>
      <c r="I227" s="53" t="s">
        <v>129</v>
      </c>
    </row>
    <row r="228" spans="1:9" ht="18.75" customHeight="1" x14ac:dyDescent="0.25">
      <c r="A228" s="15"/>
      <c r="B228" s="96" t="s">
        <v>43</v>
      </c>
      <c r="C228" s="97"/>
      <c r="D228" s="97"/>
      <c r="E228" s="97"/>
      <c r="F228" s="97"/>
      <c r="G228" s="97"/>
      <c r="H228" s="97"/>
      <c r="I228" s="53" t="s">
        <v>130</v>
      </c>
    </row>
    <row r="229" spans="1:9" ht="20.25" customHeight="1" x14ac:dyDescent="0.25">
      <c r="A229" s="15"/>
      <c r="B229" s="52" t="s">
        <v>72</v>
      </c>
      <c r="C229" s="20" t="s">
        <v>82</v>
      </c>
      <c r="D229" s="20">
        <v>150</v>
      </c>
      <c r="E229" s="20">
        <v>5.9</v>
      </c>
      <c r="F229" s="20">
        <v>9.4</v>
      </c>
      <c r="G229" s="20">
        <v>26.9</v>
      </c>
      <c r="H229" s="20">
        <v>215.8</v>
      </c>
      <c r="I229" s="53" t="s">
        <v>129</v>
      </c>
    </row>
    <row r="230" spans="1:9" ht="16.5" customHeight="1" x14ac:dyDescent="0.25">
      <c r="A230" s="15"/>
      <c r="B230" s="1" t="s">
        <v>47</v>
      </c>
      <c r="C230" s="20" t="s">
        <v>51</v>
      </c>
      <c r="D230" s="20">
        <v>200</v>
      </c>
      <c r="E230" s="20">
        <v>0.9</v>
      </c>
      <c r="F230" s="20">
        <v>0.18</v>
      </c>
      <c r="G230" s="20">
        <v>18.18</v>
      </c>
      <c r="H230" s="20">
        <v>77.94</v>
      </c>
      <c r="I230" s="54" t="s">
        <v>134</v>
      </c>
    </row>
    <row r="231" spans="1:9" ht="14.25" customHeight="1" x14ac:dyDescent="0.25">
      <c r="A231" s="15"/>
      <c r="B231" s="2" t="s">
        <v>93</v>
      </c>
      <c r="C231" s="20" t="s">
        <v>50</v>
      </c>
      <c r="D231" s="20">
        <v>10</v>
      </c>
      <c r="E231" s="20">
        <v>0.08</v>
      </c>
      <c r="F231" s="20">
        <v>7.25</v>
      </c>
      <c r="G231" s="20">
        <v>0.13</v>
      </c>
      <c r="H231" s="20">
        <v>66.09</v>
      </c>
      <c r="I231" s="61"/>
    </row>
    <row r="232" spans="1:9" ht="16.5" customHeight="1" x14ac:dyDescent="0.25">
      <c r="A232" s="15"/>
      <c r="B232" s="1" t="s">
        <v>47</v>
      </c>
      <c r="C232" s="7" t="s">
        <v>46</v>
      </c>
      <c r="D232" s="2">
        <v>25</v>
      </c>
      <c r="E232" s="3">
        <v>1.9</v>
      </c>
      <c r="F232" s="3">
        <v>0.6</v>
      </c>
      <c r="G232" s="3">
        <v>12.85</v>
      </c>
      <c r="H232" s="3">
        <v>64.400000000000006</v>
      </c>
      <c r="I232" s="55"/>
    </row>
    <row r="233" spans="1:9" ht="15.75" customHeight="1" x14ac:dyDescent="0.25">
      <c r="A233" s="15"/>
      <c r="B233" s="96" t="s">
        <v>52</v>
      </c>
      <c r="C233" s="97"/>
      <c r="D233" s="12">
        <v>375</v>
      </c>
      <c r="E233" s="12">
        <f>SUM(E229:E232)</f>
        <v>8.7800000000000011</v>
      </c>
      <c r="F233" s="12">
        <f>SUM(F229:F232)</f>
        <v>17.43</v>
      </c>
      <c r="G233" s="12">
        <f>SUM(G229:G232)</f>
        <v>58.06</v>
      </c>
      <c r="H233" s="12">
        <f>SUM(H229:H232)</f>
        <v>424.23</v>
      </c>
      <c r="I233" s="53" t="s">
        <v>132</v>
      </c>
    </row>
    <row r="234" spans="1:9" ht="12.75" thickBot="1" x14ac:dyDescent="0.3">
      <c r="A234" s="15"/>
      <c r="B234" s="98" t="s">
        <v>53</v>
      </c>
      <c r="C234" s="99"/>
      <c r="D234" s="42">
        <f>SUM(D233,D227,D218,)</f>
        <v>1605</v>
      </c>
      <c r="E234" s="42">
        <f>SUM(E233,E227,E218,)</f>
        <v>49.92</v>
      </c>
      <c r="F234" s="42">
        <f t="shared" ref="F234:H234" si="4">SUM(F233,F227,F218,)</f>
        <v>56.07</v>
      </c>
      <c r="G234" s="42">
        <f t="shared" si="4"/>
        <v>257.77999999999997</v>
      </c>
      <c r="H234" s="42">
        <f t="shared" si="4"/>
        <v>1736.66</v>
      </c>
      <c r="I234" s="53" t="s">
        <v>135</v>
      </c>
    </row>
    <row r="235" spans="1:9" x14ac:dyDescent="0.25">
      <c r="A235" s="15"/>
      <c r="B235" s="15"/>
      <c r="C235" s="15"/>
      <c r="D235" s="15"/>
      <c r="E235" s="15"/>
      <c r="F235" s="15"/>
      <c r="G235" s="15"/>
      <c r="H235" s="15"/>
      <c r="I235" s="53" t="s">
        <v>132</v>
      </c>
    </row>
    <row r="236" spans="1:9" ht="12.75" x14ac:dyDescent="0.25">
      <c r="A236" s="15"/>
      <c r="B236" s="59"/>
      <c r="C236" s="59"/>
      <c r="D236" s="59"/>
      <c r="E236" s="59"/>
      <c r="F236" s="59"/>
      <c r="G236" s="59"/>
      <c r="H236" s="59"/>
      <c r="I236" s="53" t="s">
        <v>133</v>
      </c>
    </row>
    <row r="237" spans="1:9" x14ac:dyDescent="0.25">
      <c r="A237" s="15"/>
      <c r="B237" s="15"/>
      <c r="C237" s="15"/>
      <c r="D237" s="15"/>
      <c r="E237" s="15"/>
      <c r="F237" s="15"/>
      <c r="G237" s="15"/>
      <c r="H237" s="15"/>
      <c r="I237" s="53" t="s">
        <v>129</v>
      </c>
    </row>
    <row r="238" spans="1:9" x14ac:dyDescent="0.25">
      <c r="A238" s="15"/>
      <c r="B238" s="15"/>
      <c r="C238" s="15"/>
      <c r="D238" s="15"/>
      <c r="E238" s="15"/>
      <c r="F238" s="15"/>
      <c r="G238" s="15"/>
      <c r="H238" s="15"/>
      <c r="I238" s="53" t="s">
        <v>129</v>
      </c>
    </row>
    <row r="239" spans="1:9" ht="16.5" customHeight="1" x14ac:dyDescent="0.25">
      <c r="A239" s="15"/>
      <c r="B239" s="15"/>
      <c r="C239" s="123"/>
      <c r="D239" s="123"/>
      <c r="E239" s="123"/>
      <c r="F239" s="123"/>
      <c r="G239" s="123"/>
      <c r="H239" s="15"/>
      <c r="I239" s="53" t="s">
        <v>141</v>
      </c>
    </row>
    <row r="240" spans="1:9" ht="12.75" thickBot="1" x14ac:dyDescent="0.3">
      <c r="A240" s="15"/>
      <c r="B240" s="15"/>
      <c r="C240" s="123"/>
      <c r="D240" s="123"/>
      <c r="E240" s="123"/>
      <c r="F240" s="123"/>
      <c r="G240" s="123"/>
      <c r="H240" s="15"/>
      <c r="I240" s="54" t="s">
        <v>144</v>
      </c>
    </row>
    <row r="241" spans="1:11" ht="15.75" customHeight="1" thickBot="1" x14ac:dyDescent="0.3">
      <c r="A241" s="15"/>
      <c r="B241" s="101" t="s">
        <v>152</v>
      </c>
      <c r="C241" s="102"/>
      <c r="D241" s="102"/>
      <c r="E241" s="102"/>
      <c r="F241" s="102"/>
      <c r="G241" s="102"/>
      <c r="H241" s="122"/>
      <c r="I241" s="57"/>
    </row>
    <row r="242" spans="1:11" x14ac:dyDescent="0.25">
      <c r="A242" s="15"/>
      <c r="B242" s="120" t="s">
        <v>4</v>
      </c>
      <c r="C242" s="100" t="s">
        <v>5</v>
      </c>
      <c r="D242" s="121" t="s">
        <v>6</v>
      </c>
      <c r="E242" s="100" t="s">
        <v>7</v>
      </c>
      <c r="F242" s="100"/>
      <c r="G242" s="100"/>
      <c r="H242" s="100" t="s">
        <v>8</v>
      </c>
      <c r="I242" s="60"/>
    </row>
    <row r="243" spans="1:11" x14ac:dyDescent="0.25">
      <c r="A243" s="15"/>
      <c r="B243" s="120"/>
      <c r="C243" s="100"/>
      <c r="D243" s="121"/>
      <c r="E243" s="20" t="s">
        <v>9</v>
      </c>
      <c r="F243" s="20" t="s">
        <v>10</v>
      </c>
      <c r="G243" s="20" t="s">
        <v>11</v>
      </c>
      <c r="H243" s="100"/>
    </row>
    <row r="244" spans="1:11" ht="12.75" x14ac:dyDescent="0.25">
      <c r="A244" s="15"/>
      <c r="B244" s="113" t="s">
        <v>77</v>
      </c>
      <c r="C244" s="114"/>
      <c r="D244" s="114"/>
      <c r="E244" s="114"/>
      <c r="F244" s="114"/>
      <c r="G244" s="114"/>
      <c r="H244" s="114"/>
      <c r="I244" s="59"/>
    </row>
    <row r="245" spans="1:11" ht="18.75" customHeight="1" x14ac:dyDescent="0.25">
      <c r="A245" s="15"/>
      <c r="B245" s="1" t="s">
        <v>179</v>
      </c>
      <c r="C245" s="7" t="s">
        <v>180</v>
      </c>
      <c r="D245" s="2">
        <v>200</v>
      </c>
      <c r="E245" s="2">
        <v>4.4000000000000004</v>
      </c>
      <c r="F245" s="2">
        <v>3.76</v>
      </c>
      <c r="G245" s="3">
        <v>14.4</v>
      </c>
      <c r="H245" s="14">
        <v>150</v>
      </c>
      <c r="I245" s="59"/>
    </row>
    <row r="246" spans="1:11" ht="17.25" customHeight="1" x14ac:dyDescent="0.25">
      <c r="A246" s="15"/>
      <c r="B246" s="2" t="s">
        <v>188</v>
      </c>
      <c r="C246" s="7" t="s">
        <v>29</v>
      </c>
      <c r="D246" s="2">
        <v>200</v>
      </c>
      <c r="E246" s="3">
        <v>4.1100000000000003</v>
      </c>
      <c r="F246" s="3">
        <v>6</v>
      </c>
      <c r="G246" s="3">
        <v>11.37</v>
      </c>
      <c r="H246" s="3">
        <v>120.64</v>
      </c>
    </row>
    <row r="247" spans="1:11" ht="16.5" customHeight="1" x14ac:dyDescent="0.25">
      <c r="A247" s="15"/>
      <c r="B247" s="1" t="s">
        <v>93</v>
      </c>
      <c r="C247" s="20" t="s">
        <v>50</v>
      </c>
      <c r="D247" s="20">
        <v>10</v>
      </c>
      <c r="E247" s="20">
        <v>0.08</v>
      </c>
      <c r="F247" s="20">
        <v>7.25</v>
      </c>
      <c r="G247" s="20">
        <v>0.13</v>
      </c>
      <c r="H247" s="22">
        <v>66.09</v>
      </c>
    </row>
    <row r="248" spans="1:11" ht="15.75" customHeight="1" x14ac:dyDescent="0.25">
      <c r="A248" s="15"/>
      <c r="B248" s="1" t="s">
        <v>47</v>
      </c>
      <c r="C248" s="7" t="s">
        <v>46</v>
      </c>
      <c r="D248" s="2">
        <v>25</v>
      </c>
      <c r="E248" s="3">
        <v>1.9</v>
      </c>
      <c r="F248" s="3">
        <v>0.6</v>
      </c>
      <c r="G248" s="3">
        <v>12.85</v>
      </c>
      <c r="H248" s="3">
        <v>64.400000000000006</v>
      </c>
    </row>
    <row r="249" spans="1:11" ht="22.5" customHeight="1" x14ac:dyDescent="0.25">
      <c r="A249" s="15"/>
      <c r="B249" s="1" t="s">
        <v>47</v>
      </c>
      <c r="C249" s="7" t="s">
        <v>40</v>
      </c>
      <c r="D249" s="2">
        <v>100</v>
      </c>
      <c r="E249" s="3">
        <v>0.26</v>
      </c>
      <c r="F249" s="3">
        <v>0.17</v>
      </c>
      <c r="G249" s="3">
        <v>11.41</v>
      </c>
      <c r="H249" s="14">
        <v>52</v>
      </c>
    </row>
    <row r="250" spans="1:11" x14ac:dyDescent="0.25">
      <c r="A250" s="15"/>
      <c r="B250" s="25"/>
      <c r="C250" s="16" t="s">
        <v>16</v>
      </c>
      <c r="D250" s="23">
        <f>SUM(D245:D249)</f>
        <v>535</v>
      </c>
      <c r="E250" s="17">
        <f>SUM(E245:E249)</f>
        <v>10.750000000000002</v>
      </c>
      <c r="F250" s="17">
        <f>SUM(F245:F249)</f>
        <v>17.78</v>
      </c>
      <c r="G250" s="17">
        <f>SUM(G245:G249)</f>
        <v>50.16</v>
      </c>
      <c r="H250" s="17">
        <f>SUM(H245:H249)</f>
        <v>453.13</v>
      </c>
    </row>
    <row r="251" spans="1:11" ht="16.5" customHeight="1" x14ac:dyDescent="0.25">
      <c r="A251" s="15"/>
      <c r="B251" s="106" t="s">
        <v>17</v>
      </c>
      <c r="C251" s="107"/>
      <c r="D251" s="107"/>
      <c r="E251" s="107"/>
      <c r="F251" s="107"/>
      <c r="G251" s="107"/>
      <c r="H251" s="107"/>
    </row>
    <row r="252" spans="1:11" ht="16.5" customHeight="1" x14ac:dyDescent="0.25">
      <c r="A252" s="15"/>
      <c r="B252" s="2" t="s">
        <v>182</v>
      </c>
      <c r="C252" s="2" t="s">
        <v>183</v>
      </c>
      <c r="D252" s="2">
        <v>60</v>
      </c>
      <c r="E252" s="2">
        <v>0.96</v>
      </c>
      <c r="F252" s="2">
        <v>0.12</v>
      </c>
      <c r="G252" s="2">
        <v>0.6</v>
      </c>
      <c r="H252" s="2">
        <v>13.2</v>
      </c>
    </row>
    <row r="253" spans="1:11" ht="23.25" customHeight="1" thickBot="1" x14ac:dyDescent="0.3">
      <c r="A253" s="15"/>
      <c r="B253" s="1" t="s">
        <v>181</v>
      </c>
      <c r="C253" s="2" t="s">
        <v>22</v>
      </c>
      <c r="D253" s="2">
        <v>200</v>
      </c>
      <c r="E253" s="3">
        <v>6.9</v>
      </c>
      <c r="F253" s="3">
        <v>6.7</v>
      </c>
      <c r="G253" s="3">
        <v>11.47</v>
      </c>
      <c r="H253" s="14">
        <v>133.80000000000001</v>
      </c>
      <c r="K253" s="47" t="s">
        <v>142</v>
      </c>
    </row>
    <row r="254" spans="1:11" ht="18" customHeight="1" x14ac:dyDescent="0.25">
      <c r="A254" s="15"/>
      <c r="B254" s="1" t="s">
        <v>87</v>
      </c>
      <c r="C254" s="7" t="s">
        <v>86</v>
      </c>
      <c r="D254" s="2">
        <v>200</v>
      </c>
      <c r="E254" s="2">
        <v>14.3</v>
      </c>
      <c r="F254" s="2">
        <v>13.4</v>
      </c>
      <c r="G254" s="2">
        <v>17.37</v>
      </c>
      <c r="H254" s="2">
        <v>276</v>
      </c>
      <c r="I254" s="11"/>
    </row>
    <row r="255" spans="1:11" ht="18.75" customHeight="1" x14ac:dyDescent="0.25">
      <c r="A255" s="15"/>
      <c r="B255" s="1" t="s">
        <v>74</v>
      </c>
      <c r="C255" s="2" t="s">
        <v>83</v>
      </c>
      <c r="D255" s="2">
        <v>200</v>
      </c>
      <c r="E255" s="9">
        <v>0.3</v>
      </c>
      <c r="F255" s="9">
        <v>0</v>
      </c>
      <c r="G255" s="9">
        <v>11.4</v>
      </c>
      <c r="H255" s="9">
        <v>46.6</v>
      </c>
      <c r="I255" s="62"/>
    </row>
    <row r="256" spans="1:11" ht="15.75" customHeight="1" x14ac:dyDescent="0.25">
      <c r="A256" s="15"/>
      <c r="B256" s="1" t="s">
        <v>47</v>
      </c>
      <c r="C256" s="2" t="s">
        <v>14</v>
      </c>
      <c r="D256" s="2">
        <v>40</v>
      </c>
      <c r="E256" s="3">
        <v>3.04</v>
      </c>
      <c r="F256" s="3">
        <v>0.32</v>
      </c>
      <c r="G256" s="3">
        <v>19.68</v>
      </c>
      <c r="H256" s="3">
        <v>93.76</v>
      </c>
      <c r="I256" s="53"/>
    </row>
    <row r="257" spans="1:9" ht="16.5" customHeight="1" x14ac:dyDescent="0.25">
      <c r="A257" s="15"/>
      <c r="B257" s="1" t="s">
        <v>47</v>
      </c>
      <c r="C257" s="2" t="s">
        <v>23</v>
      </c>
      <c r="D257" s="2">
        <v>30</v>
      </c>
      <c r="E257" s="3">
        <v>0.18</v>
      </c>
      <c r="F257" s="20">
        <v>0.36</v>
      </c>
      <c r="G257" s="3">
        <v>10.02</v>
      </c>
      <c r="H257" s="3">
        <v>44.04</v>
      </c>
      <c r="I257" s="53"/>
    </row>
    <row r="258" spans="1:9" x14ac:dyDescent="0.25">
      <c r="A258" s="15"/>
      <c r="B258" s="25"/>
      <c r="C258" s="16" t="s">
        <v>20</v>
      </c>
      <c r="D258" s="23">
        <f>SUM(D252:D257)</f>
        <v>730</v>
      </c>
      <c r="E258" s="17">
        <f>SUM(E252:E257)</f>
        <v>25.68</v>
      </c>
      <c r="F258" s="17">
        <f>SUM(F252:F257)</f>
        <v>20.9</v>
      </c>
      <c r="G258" s="17">
        <f>SUM(G252:G257)</f>
        <v>70.540000000000006</v>
      </c>
      <c r="H258" s="17">
        <f>SUM(H252:H257)</f>
        <v>607.4</v>
      </c>
      <c r="I258" s="53"/>
    </row>
    <row r="259" spans="1:9" ht="14.25" customHeight="1" x14ac:dyDescent="0.25">
      <c r="A259" s="15"/>
      <c r="B259" s="96" t="s">
        <v>43</v>
      </c>
      <c r="C259" s="97"/>
      <c r="D259" s="97"/>
      <c r="E259" s="97"/>
      <c r="F259" s="97"/>
      <c r="G259" s="97"/>
      <c r="H259" s="97"/>
      <c r="I259" s="53"/>
    </row>
    <row r="260" spans="1:9" ht="18" customHeight="1" x14ac:dyDescent="0.25">
      <c r="A260" s="15"/>
      <c r="B260" s="52" t="s">
        <v>61</v>
      </c>
      <c r="C260" s="20" t="s">
        <v>62</v>
      </c>
      <c r="D260" s="20">
        <v>150</v>
      </c>
      <c r="E260" s="20">
        <v>7.6</v>
      </c>
      <c r="F260" s="20">
        <v>16.2</v>
      </c>
      <c r="G260" s="20">
        <v>10.35</v>
      </c>
      <c r="H260" s="20">
        <v>217.6</v>
      </c>
      <c r="I260" s="53"/>
    </row>
    <row r="261" spans="1:9" ht="17.25" customHeight="1" x14ac:dyDescent="0.25">
      <c r="A261" s="15"/>
      <c r="B261" s="1" t="s">
        <v>190</v>
      </c>
      <c r="C261" s="7" t="s">
        <v>25</v>
      </c>
      <c r="D261" s="2">
        <v>200</v>
      </c>
      <c r="E261" s="3">
        <v>1.2</v>
      </c>
      <c r="F261" s="3">
        <v>0</v>
      </c>
      <c r="G261" s="3">
        <v>6.4</v>
      </c>
      <c r="H261" s="14">
        <v>26.4</v>
      </c>
      <c r="I261" s="53"/>
    </row>
    <row r="262" spans="1:9" ht="15" customHeight="1" x14ac:dyDescent="0.25">
      <c r="A262" s="15"/>
      <c r="B262" s="1" t="s">
        <v>47</v>
      </c>
      <c r="C262" s="2" t="s">
        <v>14</v>
      </c>
      <c r="D262" s="2">
        <v>20</v>
      </c>
      <c r="E262" s="3">
        <v>1.5</v>
      </c>
      <c r="F262" s="20">
        <v>0.16</v>
      </c>
      <c r="G262" s="3">
        <v>9.8000000000000007</v>
      </c>
      <c r="H262" s="3">
        <v>46.64</v>
      </c>
      <c r="I262" s="53"/>
    </row>
    <row r="263" spans="1:9" x14ac:dyDescent="0.25">
      <c r="A263" s="15"/>
      <c r="B263" s="96" t="s">
        <v>52</v>
      </c>
      <c r="C263" s="97"/>
      <c r="D263" s="12">
        <v>375</v>
      </c>
      <c r="E263" s="12">
        <f>SUM(E260:E262)</f>
        <v>10.299999999999999</v>
      </c>
      <c r="F263" s="12">
        <f>SUM(F260:F262)</f>
        <v>16.36</v>
      </c>
      <c r="G263" s="12">
        <f>SUM(G260:G262)</f>
        <v>26.55</v>
      </c>
      <c r="H263" s="12">
        <f>SUM(H260:H262)</f>
        <v>290.64</v>
      </c>
      <c r="I263" s="53"/>
    </row>
    <row r="264" spans="1:9" ht="12.75" thickBot="1" x14ac:dyDescent="0.3">
      <c r="A264" s="15"/>
      <c r="B264" s="98" t="s">
        <v>53</v>
      </c>
      <c r="C264" s="99"/>
      <c r="D264" s="42">
        <f>SUM(D263,D258,D250,)</f>
        <v>1640</v>
      </c>
      <c r="E264" s="42">
        <f>SUM(E263,E258,E250,)</f>
        <v>46.73</v>
      </c>
      <c r="F264" s="42">
        <f>SUM(F263,F258,F250,)</f>
        <v>55.04</v>
      </c>
      <c r="G264" s="42">
        <f>SUM(G263,G258,G250,)</f>
        <v>147.25</v>
      </c>
      <c r="H264" s="42">
        <f>SUM(H263,H258,H250,)</f>
        <v>1351.17</v>
      </c>
      <c r="I264" s="53"/>
    </row>
    <row r="265" spans="1:9" x14ac:dyDescent="0.25">
      <c r="A265" s="15"/>
      <c r="B265" s="31"/>
      <c r="C265" s="15"/>
      <c r="D265" s="43"/>
      <c r="E265" s="43"/>
      <c r="F265" s="43"/>
      <c r="G265" s="43"/>
      <c r="H265" s="43"/>
      <c r="I265" s="53"/>
    </row>
    <row r="266" spans="1:9" ht="15" customHeight="1" x14ac:dyDescent="0.25">
      <c r="A266" s="68"/>
      <c r="B266" s="31"/>
      <c r="C266" s="68"/>
      <c r="D266" s="43"/>
      <c r="E266" s="43"/>
      <c r="F266" s="43"/>
      <c r="G266" s="43"/>
      <c r="H266" s="43"/>
      <c r="I266" s="53"/>
    </row>
    <row r="267" spans="1:9" ht="17.25" customHeight="1" x14ac:dyDescent="0.25">
      <c r="A267" s="68"/>
      <c r="B267" s="31"/>
      <c r="C267" s="68"/>
      <c r="D267" s="43"/>
      <c r="E267" s="43"/>
      <c r="F267" s="43"/>
      <c r="G267" s="43"/>
      <c r="H267" s="43"/>
      <c r="I267" s="53"/>
    </row>
    <row r="268" spans="1:9" ht="18" customHeight="1" x14ac:dyDescent="0.25">
      <c r="A268" s="68"/>
      <c r="B268" s="31"/>
      <c r="C268" s="68"/>
      <c r="D268" s="43"/>
      <c r="E268" s="43"/>
      <c r="F268" s="43"/>
      <c r="G268" s="43"/>
      <c r="H268" s="43"/>
      <c r="I268" s="53"/>
    </row>
    <row r="269" spans="1:9" ht="18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53"/>
    </row>
    <row r="270" spans="1:9" ht="15" customHeight="1" thickBot="1" x14ac:dyDescent="0.3">
      <c r="A270" s="15"/>
      <c r="B270" s="15"/>
      <c r="C270" s="15"/>
      <c r="D270" s="15"/>
      <c r="E270" s="15"/>
      <c r="F270" s="15"/>
      <c r="G270" s="15"/>
      <c r="H270" s="15"/>
    </row>
    <row r="271" spans="1:9" ht="15" customHeight="1" x14ac:dyDescent="0.25">
      <c r="A271" s="15"/>
      <c r="B271" s="101" t="s">
        <v>155</v>
      </c>
      <c r="C271" s="102"/>
      <c r="D271" s="102"/>
      <c r="E271" s="102"/>
      <c r="F271" s="102"/>
      <c r="G271" s="102"/>
      <c r="H271" s="102"/>
    </row>
    <row r="272" spans="1:9" x14ac:dyDescent="0.25">
      <c r="A272" s="15"/>
      <c r="B272" s="120" t="s">
        <v>4</v>
      </c>
      <c r="C272" s="100" t="s">
        <v>5</v>
      </c>
      <c r="D272" s="121" t="s">
        <v>6</v>
      </c>
      <c r="E272" s="100" t="s">
        <v>7</v>
      </c>
      <c r="F272" s="100"/>
      <c r="G272" s="100"/>
      <c r="H272" s="100" t="s">
        <v>8</v>
      </c>
    </row>
    <row r="273" spans="1:11" ht="18.75" customHeight="1" x14ac:dyDescent="0.25">
      <c r="A273" s="15"/>
      <c r="B273" s="120"/>
      <c r="C273" s="100"/>
      <c r="D273" s="121"/>
      <c r="E273" s="20" t="s">
        <v>9</v>
      </c>
      <c r="F273" s="20" t="s">
        <v>10</v>
      </c>
      <c r="G273" s="20" t="s">
        <v>11</v>
      </c>
      <c r="H273" s="100"/>
    </row>
    <row r="274" spans="1:11" ht="20.25" customHeight="1" x14ac:dyDescent="0.25">
      <c r="A274" s="15"/>
      <c r="B274" s="113" t="s">
        <v>77</v>
      </c>
      <c r="C274" s="114"/>
      <c r="D274" s="114"/>
      <c r="E274" s="114"/>
      <c r="F274" s="114"/>
      <c r="G274" s="114"/>
      <c r="H274" s="114"/>
    </row>
    <row r="275" spans="1:11" ht="25.5" customHeight="1" x14ac:dyDescent="0.25">
      <c r="A275" s="15"/>
      <c r="B275" s="1" t="s">
        <v>72</v>
      </c>
      <c r="C275" s="7" t="s">
        <v>39</v>
      </c>
      <c r="D275" s="2">
        <v>180</v>
      </c>
      <c r="E275" s="3">
        <v>6</v>
      </c>
      <c r="F275" s="2">
        <v>9.48</v>
      </c>
      <c r="G275" s="3">
        <v>36.840000000000003</v>
      </c>
      <c r="H275" s="3">
        <v>266.39999999999998</v>
      </c>
    </row>
    <row r="276" spans="1:11" ht="17.25" customHeight="1" x14ac:dyDescent="0.25">
      <c r="A276" s="15"/>
      <c r="B276" s="1" t="s">
        <v>197</v>
      </c>
      <c r="C276" s="7" t="s">
        <v>25</v>
      </c>
      <c r="D276" s="2">
        <v>200</v>
      </c>
      <c r="E276" s="3">
        <v>1.2</v>
      </c>
      <c r="F276" s="3">
        <v>0</v>
      </c>
      <c r="G276" s="3">
        <v>6.4</v>
      </c>
      <c r="H276" s="14">
        <v>26.4</v>
      </c>
    </row>
    <row r="277" spans="1:11" ht="17.25" customHeight="1" x14ac:dyDescent="0.25">
      <c r="A277" s="72"/>
      <c r="B277" s="1" t="s">
        <v>47</v>
      </c>
      <c r="C277" s="2" t="s">
        <v>30</v>
      </c>
      <c r="D277" s="2">
        <v>40</v>
      </c>
      <c r="E277" s="3">
        <v>3.8</v>
      </c>
      <c r="F277" s="3">
        <v>5.2</v>
      </c>
      <c r="G277" s="3">
        <v>17.84</v>
      </c>
      <c r="H277" s="3">
        <v>119.2</v>
      </c>
    </row>
    <row r="278" spans="1:11" ht="15.75" customHeight="1" x14ac:dyDescent="0.25">
      <c r="A278" s="15"/>
      <c r="B278" s="1" t="s">
        <v>93</v>
      </c>
      <c r="C278" s="70" t="s">
        <v>50</v>
      </c>
      <c r="D278" s="70">
        <v>10</v>
      </c>
      <c r="E278" s="70">
        <v>0.08</v>
      </c>
      <c r="F278" s="70">
        <v>7.25</v>
      </c>
      <c r="G278" s="70">
        <v>0.13</v>
      </c>
      <c r="H278" s="22">
        <v>66.09</v>
      </c>
    </row>
    <row r="279" spans="1:11" ht="18" customHeight="1" x14ac:dyDescent="0.25">
      <c r="A279" s="15"/>
      <c r="B279" s="1" t="s">
        <v>47</v>
      </c>
      <c r="C279" s="7" t="s">
        <v>46</v>
      </c>
      <c r="D279" s="2">
        <v>30</v>
      </c>
      <c r="E279" s="3">
        <v>1.9</v>
      </c>
      <c r="F279" s="3">
        <v>0.6</v>
      </c>
      <c r="G279" s="3">
        <v>12.85</v>
      </c>
      <c r="H279" s="3">
        <v>64.400000000000006</v>
      </c>
    </row>
    <row r="280" spans="1:11" ht="18" customHeight="1" x14ac:dyDescent="0.25">
      <c r="A280" s="72"/>
      <c r="B280" s="1" t="s">
        <v>47</v>
      </c>
      <c r="C280" s="2" t="s">
        <v>14</v>
      </c>
      <c r="D280" s="2">
        <v>40</v>
      </c>
      <c r="E280" s="3">
        <v>3.04</v>
      </c>
      <c r="F280" s="3">
        <v>0.32</v>
      </c>
      <c r="G280" s="3">
        <v>19.68</v>
      </c>
      <c r="H280" s="3">
        <v>93.76</v>
      </c>
    </row>
    <row r="281" spans="1:11" ht="15.75" customHeight="1" x14ac:dyDescent="0.25">
      <c r="A281" s="15"/>
      <c r="B281" s="1"/>
      <c r="C281" s="16" t="s">
        <v>16</v>
      </c>
      <c r="D281" s="16">
        <v>500</v>
      </c>
      <c r="E281" s="17">
        <f>SUM(E275:E280)</f>
        <v>16.02</v>
      </c>
      <c r="F281" s="17">
        <f>SUM(F275:F280)</f>
        <v>22.85</v>
      </c>
      <c r="G281" s="17">
        <f>SUM(G275:G280)</f>
        <v>93.740000000000009</v>
      </c>
      <c r="H281" s="17">
        <f>SUM(H275:H280)</f>
        <v>636.24999999999989</v>
      </c>
    </row>
    <row r="282" spans="1:11" ht="18.75" customHeight="1" x14ac:dyDescent="0.25">
      <c r="A282" s="15"/>
      <c r="B282" s="115" t="s">
        <v>17</v>
      </c>
      <c r="C282" s="116"/>
      <c r="D282" s="116"/>
      <c r="E282" s="116"/>
      <c r="F282" s="116"/>
      <c r="G282" s="116"/>
      <c r="H282" s="116"/>
    </row>
    <row r="283" spans="1:11" ht="21.75" customHeight="1" x14ac:dyDescent="0.25">
      <c r="A283" s="15"/>
      <c r="B283" s="4" t="s">
        <v>198</v>
      </c>
      <c r="C283" s="8" t="s">
        <v>156</v>
      </c>
      <c r="D283" s="5" t="s">
        <v>157</v>
      </c>
      <c r="E283" s="3">
        <v>1.68</v>
      </c>
      <c r="F283" s="3">
        <v>5.2</v>
      </c>
      <c r="G283" s="3">
        <v>9.32</v>
      </c>
      <c r="H283" s="14">
        <v>90.4</v>
      </c>
      <c r="K283" s="47" t="s">
        <v>142</v>
      </c>
    </row>
    <row r="284" spans="1:11" ht="21" customHeight="1" x14ac:dyDescent="0.25">
      <c r="A284" s="15"/>
      <c r="B284" s="1" t="s">
        <v>47</v>
      </c>
      <c r="C284" s="7" t="s">
        <v>184</v>
      </c>
      <c r="D284" s="44">
        <v>4.4444444444444446E-2</v>
      </c>
      <c r="E284" s="2">
        <v>11.2</v>
      </c>
      <c r="F284" s="2">
        <v>17.5</v>
      </c>
      <c r="G284" s="2">
        <v>5.0999999999999996</v>
      </c>
      <c r="H284" s="3">
        <v>223</v>
      </c>
    </row>
    <row r="285" spans="1:11" ht="21" customHeight="1" x14ac:dyDescent="0.25">
      <c r="A285" s="15"/>
      <c r="B285" s="1" t="s">
        <v>84</v>
      </c>
      <c r="C285" s="2" t="s">
        <v>58</v>
      </c>
      <c r="D285" s="2">
        <v>150</v>
      </c>
      <c r="E285" s="3">
        <v>5.5</v>
      </c>
      <c r="F285" s="3">
        <v>4.5</v>
      </c>
      <c r="G285" s="3">
        <v>26.44</v>
      </c>
      <c r="H285" s="3">
        <v>168.2</v>
      </c>
    </row>
    <row r="286" spans="1:11" ht="24.75" customHeight="1" x14ac:dyDescent="0.25">
      <c r="A286" s="15"/>
      <c r="B286" s="1" t="s">
        <v>90</v>
      </c>
      <c r="C286" s="2" t="s">
        <v>27</v>
      </c>
      <c r="D286" s="2">
        <v>200</v>
      </c>
      <c r="E286" s="3">
        <v>0.6</v>
      </c>
      <c r="F286" s="3">
        <v>0</v>
      </c>
      <c r="G286" s="3">
        <v>22.7</v>
      </c>
      <c r="H286" s="14">
        <v>93.2</v>
      </c>
    </row>
    <row r="287" spans="1:11" ht="17.25" customHeight="1" x14ac:dyDescent="0.25">
      <c r="A287" s="15"/>
      <c r="B287" s="1" t="s">
        <v>47</v>
      </c>
      <c r="C287" s="2" t="s">
        <v>14</v>
      </c>
      <c r="D287" s="2">
        <v>40</v>
      </c>
      <c r="E287" s="3">
        <v>3.04</v>
      </c>
      <c r="F287" s="3">
        <v>0.32</v>
      </c>
      <c r="G287" s="3">
        <v>19.68</v>
      </c>
      <c r="H287" s="3">
        <v>93.76</v>
      </c>
    </row>
    <row r="288" spans="1:11" ht="17.25" customHeight="1" x14ac:dyDescent="0.25">
      <c r="A288" s="15"/>
      <c r="B288" s="1" t="s">
        <v>47</v>
      </c>
      <c r="C288" s="2" t="s">
        <v>23</v>
      </c>
      <c r="D288" s="2">
        <v>30</v>
      </c>
      <c r="E288" s="3">
        <v>0.18</v>
      </c>
      <c r="F288" s="20">
        <v>0.36</v>
      </c>
      <c r="G288" s="3">
        <v>10.02</v>
      </c>
      <c r="H288" s="3">
        <v>44.04</v>
      </c>
    </row>
    <row r="289" spans="1:8" x14ac:dyDescent="0.25">
      <c r="A289" s="15"/>
      <c r="B289" s="25"/>
      <c r="C289" s="16" t="s">
        <v>20</v>
      </c>
      <c r="D289" s="16">
        <v>720</v>
      </c>
      <c r="E289" s="17">
        <f>SUM(E283:E288)</f>
        <v>22.2</v>
      </c>
      <c r="F289" s="17">
        <f>SUM(F283:F288)</f>
        <v>27.88</v>
      </c>
      <c r="G289" s="17">
        <f>SUM(G283:G288)</f>
        <v>93.26</v>
      </c>
      <c r="H289" s="17">
        <f>SUM(H283:H288)</f>
        <v>712.59999999999991</v>
      </c>
    </row>
    <row r="290" spans="1:8" ht="19.5" customHeight="1" x14ac:dyDescent="0.25">
      <c r="A290" s="15"/>
      <c r="B290" s="96" t="s">
        <v>43</v>
      </c>
      <c r="C290" s="97"/>
      <c r="D290" s="97"/>
      <c r="E290" s="97"/>
      <c r="F290" s="97"/>
      <c r="G290" s="97"/>
      <c r="H290" s="97"/>
    </row>
    <row r="291" spans="1:8" ht="17.25" customHeight="1" x14ac:dyDescent="0.25">
      <c r="A291" s="15"/>
      <c r="B291" s="1" t="s">
        <v>185</v>
      </c>
      <c r="C291" s="13" t="s">
        <v>65</v>
      </c>
      <c r="D291" s="2">
        <v>150</v>
      </c>
      <c r="E291" s="3">
        <v>4.3499999999999996</v>
      </c>
      <c r="F291" s="3">
        <v>7.65</v>
      </c>
      <c r="G291" s="3">
        <v>23.1</v>
      </c>
      <c r="H291" s="14">
        <v>178.65</v>
      </c>
    </row>
    <row r="292" spans="1:8" ht="15.75" customHeight="1" x14ac:dyDescent="0.25">
      <c r="A292" s="15"/>
      <c r="B292" s="1" t="s">
        <v>199</v>
      </c>
      <c r="C292" s="20" t="s">
        <v>76</v>
      </c>
      <c r="D292" s="20">
        <v>200</v>
      </c>
      <c r="E292" s="20">
        <v>1.5</v>
      </c>
      <c r="F292" s="20">
        <v>1.4</v>
      </c>
      <c r="G292" s="20">
        <v>8.5</v>
      </c>
      <c r="H292" s="22">
        <v>52.6</v>
      </c>
    </row>
    <row r="293" spans="1:8" ht="16.5" customHeight="1" x14ac:dyDescent="0.25">
      <c r="A293" s="15"/>
      <c r="B293" s="2" t="s">
        <v>186</v>
      </c>
      <c r="C293" s="7" t="s">
        <v>48</v>
      </c>
      <c r="D293" s="2">
        <v>20</v>
      </c>
      <c r="E293" s="3">
        <v>5.2</v>
      </c>
      <c r="F293" s="3">
        <v>5.3</v>
      </c>
      <c r="G293" s="3">
        <v>0</v>
      </c>
      <c r="H293" s="3">
        <v>68.5</v>
      </c>
    </row>
    <row r="294" spans="1:8" ht="18.75" customHeight="1" x14ac:dyDescent="0.25">
      <c r="A294" s="15"/>
      <c r="B294" s="1" t="s">
        <v>47</v>
      </c>
      <c r="C294" s="7" t="s">
        <v>46</v>
      </c>
      <c r="D294" s="2">
        <v>25</v>
      </c>
      <c r="E294" s="3">
        <v>1.9</v>
      </c>
      <c r="F294" s="3">
        <v>0.6</v>
      </c>
      <c r="G294" s="3">
        <v>12.85</v>
      </c>
      <c r="H294" s="3">
        <v>64.400000000000006</v>
      </c>
    </row>
    <row r="295" spans="1:8" x14ac:dyDescent="0.25">
      <c r="A295" s="15"/>
      <c r="B295" s="96" t="s">
        <v>52</v>
      </c>
      <c r="C295" s="97"/>
      <c r="D295" s="12">
        <v>375</v>
      </c>
      <c r="E295" s="12">
        <f>SUM(E291:E294)</f>
        <v>12.950000000000001</v>
      </c>
      <c r="F295" s="12">
        <f>SUM(F291:F294)</f>
        <v>14.950000000000001</v>
      </c>
      <c r="G295" s="12">
        <f>SUM(G291:G294)</f>
        <v>44.45</v>
      </c>
      <c r="H295" s="12">
        <f>SUM(H291:H294)</f>
        <v>364.15</v>
      </c>
    </row>
    <row r="296" spans="1:8" ht="12.75" thickBot="1" x14ac:dyDescent="0.3">
      <c r="A296" s="15"/>
      <c r="B296" s="98" t="s">
        <v>53</v>
      </c>
      <c r="C296" s="99"/>
      <c r="D296" s="36">
        <f>SUM(D295,D289,D281,)</f>
        <v>1595</v>
      </c>
      <c r="E296" s="42">
        <f>SUM(E295,E289,E281,)</f>
        <v>51.17</v>
      </c>
      <c r="F296" s="42">
        <f>SUM(F295,F289,F281,)</f>
        <v>65.680000000000007</v>
      </c>
      <c r="G296" s="42">
        <f>SUM(G295,G289,G281,)</f>
        <v>231.45000000000002</v>
      </c>
      <c r="H296" s="42">
        <f>SUM(H295,H289,H281,)</f>
        <v>1713</v>
      </c>
    </row>
    <row r="297" spans="1:8" x14ac:dyDescent="0.25">
      <c r="A297" s="15"/>
      <c r="B297" s="15"/>
      <c r="C297" s="15"/>
      <c r="D297" s="15"/>
      <c r="E297" s="15"/>
      <c r="F297" s="15"/>
      <c r="G297" s="15"/>
      <c r="H297" s="15"/>
    </row>
    <row r="298" spans="1:8" x14ac:dyDescent="0.25">
      <c r="A298" s="15"/>
      <c r="B298" s="15"/>
      <c r="C298" s="15"/>
      <c r="D298" s="15"/>
      <c r="E298" s="15"/>
      <c r="F298" s="15"/>
      <c r="G298" s="15"/>
      <c r="H298" s="15"/>
    </row>
    <row r="299" spans="1:8" x14ac:dyDescent="0.25">
      <c r="A299" s="15"/>
      <c r="B299" s="15"/>
      <c r="C299" s="15"/>
      <c r="D299" s="15"/>
      <c r="E299" s="15"/>
      <c r="F299" s="15"/>
      <c r="G299" s="15"/>
      <c r="H299" s="15"/>
    </row>
    <row r="300" spans="1:8" x14ac:dyDescent="0.25">
      <c r="A300" s="15"/>
      <c r="B300" s="15"/>
      <c r="C300" s="15"/>
      <c r="D300" s="15"/>
      <c r="E300" s="15"/>
      <c r="F300" s="15"/>
      <c r="G300" s="15"/>
      <c r="H300" s="15"/>
    </row>
    <row r="301" spans="1:8" x14ac:dyDescent="0.25">
      <c r="A301" s="15"/>
      <c r="B301" s="15"/>
      <c r="C301" s="15"/>
      <c r="D301" s="15"/>
      <c r="E301" s="15"/>
      <c r="F301" s="15"/>
      <c r="G301" s="15"/>
      <c r="H301" s="15"/>
    </row>
    <row r="302" spans="1:8" x14ac:dyDescent="0.25">
      <c r="A302" s="15"/>
      <c r="B302" s="15"/>
      <c r="C302" s="15"/>
      <c r="D302" s="15"/>
      <c r="E302" s="15"/>
      <c r="F302" s="15"/>
      <c r="G302" s="15"/>
      <c r="H302" s="15"/>
    </row>
    <row r="303" spans="1:8" ht="12.75" thickBot="1" x14ac:dyDescent="0.3">
      <c r="A303" s="15"/>
      <c r="B303" s="15"/>
      <c r="C303" s="15"/>
      <c r="D303" s="15"/>
      <c r="E303" s="15"/>
      <c r="F303" s="15"/>
      <c r="G303" s="15"/>
      <c r="H303" s="15"/>
    </row>
    <row r="304" spans="1:8" x14ac:dyDescent="0.25">
      <c r="A304" s="15"/>
      <c r="B304" s="101" t="s">
        <v>153</v>
      </c>
      <c r="C304" s="102"/>
      <c r="D304" s="102"/>
      <c r="E304" s="102"/>
      <c r="F304" s="102"/>
      <c r="G304" s="102"/>
      <c r="H304" s="103"/>
    </row>
    <row r="305" spans="1:8" x14ac:dyDescent="0.25">
      <c r="A305" s="15"/>
      <c r="B305" s="104" t="s">
        <v>4</v>
      </c>
      <c r="C305" s="109" t="s">
        <v>5</v>
      </c>
      <c r="D305" s="111" t="s">
        <v>6</v>
      </c>
      <c r="E305" s="117" t="s">
        <v>7</v>
      </c>
      <c r="F305" s="118"/>
      <c r="G305" s="119"/>
      <c r="H305" s="77" t="s">
        <v>8</v>
      </c>
    </row>
    <row r="306" spans="1:8" x14ac:dyDescent="0.25">
      <c r="A306" s="15"/>
      <c r="B306" s="105"/>
      <c r="C306" s="110"/>
      <c r="D306" s="112"/>
      <c r="E306" s="20" t="s">
        <v>9</v>
      </c>
      <c r="F306" s="20" t="s">
        <v>10</v>
      </c>
      <c r="G306" s="20" t="s">
        <v>11</v>
      </c>
      <c r="H306" s="78"/>
    </row>
    <row r="307" spans="1:8" x14ac:dyDescent="0.25">
      <c r="A307" s="15"/>
      <c r="B307" s="90" t="s">
        <v>59</v>
      </c>
      <c r="C307" s="91"/>
      <c r="D307" s="91"/>
      <c r="E307" s="91"/>
      <c r="F307" s="91"/>
      <c r="G307" s="91"/>
      <c r="H307" s="92"/>
    </row>
    <row r="308" spans="1:8" ht="19.5" customHeight="1" x14ac:dyDescent="0.25">
      <c r="A308" s="15"/>
      <c r="B308" s="1" t="s">
        <v>37</v>
      </c>
      <c r="C308" s="2" t="s">
        <v>161</v>
      </c>
      <c r="D308" s="2" t="s">
        <v>36</v>
      </c>
      <c r="E308" s="2">
        <v>21.12</v>
      </c>
      <c r="F308" s="2">
        <v>14.7</v>
      </c>
      <c r="G308" s="2">
        <v>44.88</v>
      </c>
      <c r="H308" s="10">
        <v>331.2</v>
      </c>
    </row>
    <row r="309" spans="1:8" ht="18" customHeight="1" x14ac:dyDescent="0.25">
      <c r="A309" s="15"/>
      <c r="B309" s="1" t="s">
        <v>193</v>
      </c>
      <c r="C309" s="2" t="s">
        <v>38</v>
      </c>
      <c r="D309" s="2">
        <v>200</v>
      </c>
      <c r="E309" s="3">
        <v>2.5</v>
      </c>
      <c r="F309" s="3">
        <v>3.6</v>
      </c>
      <c r="G309" s="3">
        <v>28.7</v>
      </c>
      <c r="H309" s="14">
        <v>152</v>
      </c>
    </row>
    <row r="310" spans="1:8" ht="18" customHeight="1" x14ac:dyDescent="0.25">
      <c r="A310" s="15"/>
      <c r="B310" s="2" t="s">
        <v>186</v>
      </c>
      <c r="C310" s="7" t="s">
        <v>48</v>
      </c>
      <c r="D310" s="2">
        <v>20</v>
      </c>
      <c r="E310" s="3">
        <v>5.2</v>
      </c>
      <c r="F310" s="3">
        <v>5.3</v>
      </c>
      <c r="G310" s="3">
        <v>0</v>
      </c>
      <c r="H310" s="3">
        <v>68.5</v>
      </c>
    </row>
    <row r="311" spans="1:8" ht="21.75" customHeight="1" x14ac:dyDescent="0.25">
      <c r="A311" s="15"/>
      <c r="B311" s="1" t="s">
        <v>47</v>
      </c>
      <c r="C311" s="7" t="s">
        <v>46</v>
      </c>
      <c r="D311" s="2">
        <v>30</v>
      </c>
      <c r="E311" s="3">
        <v>1.9</v>
      </c>
      <c r="F311" s="3">
        <v>0.6</v>
      </c>
      <c r="G311" s="3">
        <v>12.85</v>
      </c>
      <c r="H311" s="3">
        <v>64.400000000000006</v>
      </c>
    </row>
    <row r="312" spans="1:8" ht="16.5" customHeight="1" x14ac:dyDescent="0.25">
      <c r="A312" s="15"/>
      <c r="B312" s="1" t="s">
        <v>47</v>
      </c>
      <c r="C312" s="2" t="s">
        <v>14</v>
      </c>
      <c r="D312" s="2">
        <v>50</v>
      </c>
      <c r="E312" s="3">
        <v>3.8</v>
      </c>
      <c r="F312" s="3">
        <v>0.4</v>
      </c>
      <c r="G312" s="3">
        <v>24.7</v>
      </c>
      <c r="H312" s="14">
        <v>117.2</v>
      </c>
    </row>
    <row r="313" spans="1:8" x14ac:dyDescent="0.25">
      <c r="A313" s="15"/>
      <c r="B313" s="1"/>
      <c r="C313" s="16" t="s">
        <v>16</v>
      </c>
      <c r="D313" s="16">
        <v>510</v>
      </c>
      <c r="E313" s="17">
        <f>SUM(E308:E312)</f>
        <v>34.519999999999996</v>
      </c>
      <c r="F313" s="17">
        <f>SUM(F308:F312)</f>
        <v>24.6</v>
      </c>
      <c r="G313" s="17">
        <f>SUM(G308:G312)</f>
        <v>111.13</v>
      </c>
      <c r="H313" s="34">
        <f>SUM(H308:H312)</f>
        <v>733.30000000000007</v>
      </c>
    </row>
    <row r="314" spans="1:8" ht="20.25" customHeight="1" x14ac:dyDescent="0.25">
      <c r="A314" s="15"/>
      <c r="B314" s="106" t="s">
        <v>17</v>
      </c>
      <c r="C314" s="107"/>
      <c r="D314" s="107"/>
      <c r="E314" s="107"/>
      <c r="F314" s="107"/>
      <c r="G314" s="107"/>
      <c r="H314" s="108"/>
    </row>
    <row r="315" spans="1:8" ht="18.75" customHeight="1" x14ac:dyDescent="0.25">
      <c r="A315" s="15"/>
      <c r="B315" s="1" t="s">
        <v>189</v>
      </c>
      <c r="C315" s="13" t="s">
        <v>170</v>
      </c>
      <c r="D315" s="2">
        <v>80</v>
      </c>
      <c r="E315" s="3">
        <v>0.64</v>
      </c>
      <c r="F315" s="3">
        <v>0.08</v>
      </c>
      <c r="G315" s="3">
        <v>2.08</v>
      </c>
      <c r="H315" s="3">
        <v>11.2</v>
      </c>
    </row>
    <row r="316" spans="1:8" ht="16.5" customHeight="1" x14ac:dyDescent="0.25">
      <c r="A316" s="15"/>
      <c r="B316" s="1" t="s">
        <v>31</v>
      </c>
      <c r="C316" s="7" t="s">
        <v>32</v>
      </c>
      <c r="D316" s="2">
        <v>200</v>
      </c>
      <c r="E316" s="3">
        <v>4.4000000000000004</v>
      </c>
      <c r="F316" s="3">
        <v>4.2</v>
      </c>
      <c r="G316" s="3">
        <v>13.23</v>
      </c>
      <c r="H316" s="3">
        <v>108.44</v>
      </c>
    </row>
    <row r="317" spans="1:8" ht="17.25" customHeight="1" x14ac:dyDescent="0.25">
      <c r="A317" s="15"/>
      <c r="B317" s="4" t="s">
        <v>89</v>
      </c>
      <c r="C317" s="8" t="s">
        <v>26</v>
      </c>
      <c r="D317" s="5">
        <v>150</v>
      </c>
      <c r="E317" s="6">
        <v>15.8</v>
      </c>
      <c r="F317" s="6">
        <v>12</v>
      </c>
      <c r="G317" s="6">
        <v>36</v>
      </c>
      <c r="H317" s="21">
        <v>279</v>
      </c>
    </row>
    <row r="318" spans="1:8" ht="16.5" customHeight="1" x14ac:dyDescent="0.25">
      <c r="A318" s="15"/>
      <c r="B318" s="2" t="s">
        <v>191</v>
      </c>
      <c r="C318" s="7" t="s">
        <v>41</v>
      </c>
      <c r="D318" s="2">
        <v>200</v>
      </c>
      <c r="E318" s="3">
        <v>0.7</v>
      </c>
      <c r="F318" s="3">
        <v>0.3</v>
      </c>
      <c r="G318" s="3">
        <v>20.8</v>
      </c>
      <c r="H318" s="3">
        <v>88.7</v>
      </c>
    </row>
    <row r="319" spans="1:8" ht="13.5" customHeight="1" x14ac:dyDescent="0.25">
      <c r="A319" s="15"/>
      <c r="B319" s="1" t="s">
        <v>47</v>
      </c>
      <c r="C319" s="45" t="s">
        <v>14</v>
      </c>
      <c r="D319" s="2">
        <v>40</v>
      </c>
      <c r="E319" s="3">
        <v>3.04</v>
      </c>
      <c r="F319" s="3">
        <v>0.32</v>
      </c>
      <c r="G319" s="3">
        <v>19.68</v>
      </c>
      <c r="H319" s="14">
        <v>93.76</v>
      </c>
    </row>
    <row r="320" spans="1:8" ht="15" customHeight="1" x14ac:dyDescent="0.25">
      <c r="A320" s="15"/>
      <c r="B320" s="1" t="s">
        <v>47</v>
      </c>
      <c r="C320" s="45" t="s">
        <v>23</v>
      </c>
      <c r="D320" s="2">
        <v>30</v>
      </c>
      <c r="E320" s="3">
        <v>0.18</v>
      </c>
      <c r="F320" s="20">
        <v>0.36</v>
      </c>
      <c r="G320" s="3">
        <v>10.02</v>
      </c>
      <c r="H320" s="14">
        <v>44.04</v>
      </c>
    </row>
    <row r="321" spans="1:8" x14ac:dyDescent="0.25">
      <c r="A321" s="15"/>
      <c r="B321" s="25"/>
      <c r="C321" s="16" t="s">
        <v>20</v>
      </c>
      <c r="D321" s="16">
        <f>SUM(D315:D320)</f>
        <v>700</v>
      </c>
      <c r="E321" s="17">
        <f>SUM(E315:E320)</f>
        <v>24.759999999999998</v>
      </c>
      <c r="F321" s="17">
        <f>SUM(F315:F320)</f>
        <v>17.260000000000002</v>
      </c>
      <c r="G321" s="17">
        <f>SUM(G315:G320)</f>
        <v>101.80999999999999</v>
      </c>
      <c r="H321" s="34">
        <f>SUM(H315:H320)</f>
        <v>625.14</v>
      </c>
    </row>
    <row r="322" spans="1:8" x14ac:dyDescent="0.25">
      <c r="A322" s="15"/>
      <c r="B322" s="93" t="s">
        <v>43</v>
      </c>
      <c r="C322" s="94"/>
      <c r="D322" s="94"/>
      <c r="E322" s="94"/>
      <c r="F322" s="94"/>
      <c r="G322" s="94"/>
      <c r="H322" s="95"/>
    </row>
    <row r="323" spans="1:8" x14ac:dyDescent="0.25">
      <c r="A323" s="15"/>
      <c r="B323" s="1" t="s">
        <v>91</v>
      </c>
      <c r="C323" s="5" t="s">
        <v>24</v>
      </c>
      <c r="D323" s="5">
        <v>150</v>
      </c>
      <c r="E323" s="5">
        <v>15.9</v>
      </c>
      <c r="F323" s="5">
        <v>29.4</v>
      </c>
      <c r="G323" s="5">
        <v>0.16</v>
      </c>
      <c r="H323" s="21">
        <v>338.4</v>
      </c>
    </row>
    <row r="324" spans="1:8" x14ac:dyDescent="0.25">
      <c r="A324" s="15"/>
      <c r="B324" s="1" t="s">
        <v>190</v>
      </c>
      <c r="C324" s="7" t="s">
        <v>25</v>
      </c>
      <c r="D324" s="2">
        <v>200</v>
      </c>
      <c r="E324" s="3">
        <v>1.2</v>
      </c>
      <c r="F324" s="3">
        <v>0</v>
      </c>
      <c r="G324" s="3">
        <v>6.4</v>
      </c>
      <c r="H324" s="14">
        <v>26.4</v>
      </c>
    </row>
    <row r="325" spans="1:8" x14ac:dyDescent="0.25">
      <c r="A325" s="15"/>
      <c r="B325" s="1" t="s">
        <v>47</v>
      </c>
      <c r="C325" s="7" t="s">
        <v>46</v>
      </c>
      <c r="D325" s="2">
        <v>25</v>
      </c>
      <c r="E325" s="3">
        <v>1.9</v>
      </c>
      <c r="F325" s="3">
        <v>0.6</v>
      </c>
      <c r="G325" s="3">
        <v>12.85</v>
      </c>
      <c r="H325" s="14">
        <v>64.400000000000006</v>
      </c>
    </row>
    <row r="326" spans="1:8" x14ac:dyDescent="0.25">
      <c r="A326" s="15"/>
      <c r="B326" s="96" t="s">
        <v>52</v>
      </c>
      <c r="C326" s="97"/>
      <c r="D326" s="12">
        <v>375</v>
      </c>
      <c r="E326" s="12">
        <f>SUM(E323:E325)</f>
        <v>19</v>
      </c>
      <c r="F326" s="12">
        <f>SUM(F323:F325)</f>
        <v>30</v>
      </c>
      <c r="G326" s="12">
        <f>SUM(G323:G325)</f>
        <v>19.41</v>
      </c>
      <c r="H326" s="29">
        <f>SUM(H323:H325)</f>
        <v>429.19999999999993</v>
      </c>
    </row>
    <row r="327" spans="1:8" ht="12.75" thickBot="1" x14ac:dyDescent="0.3">
      <c r="A327" s="15"/>
      <c r="B327" s="98" t="s">
        <v>53</v>
      </c>
      <c r="C327" s="99"/>
      <c r="D327" s="36">
        <f>SUM(D326,D321,D313,)</f>
        <v>1585</v>
      </c>
      <c r="E327" s="42">
        <f>SUM(E326,E321,E313,)</f>
        <v>78.28</v>
      </c>
      <c r="F327" s="42">
        <f t="shared" ref="F327:H327" si="5">SUM(F326,F321,F313,)</f>
        <v>71.860000000000014</v>
      </c>
      <c r="G327" s="42">
        <f t="shared" si="5"/>
        <v>232.34999999999997</v>
      </c>
      <c r="H327" s="46">
        <f t="shared" si="5"/>
        <v>1787.6399999999999</v>
      </c>
    </row>
    <row r="328" spans="1:8" x14ac:dyDescent="0.25">
      <c r="A328" s="15"/>
      <c r="B328" s="50"/>
      <c r="C328" s="50"/>
      <c r="D328" s="50"/>
      <c r="E328" s="50"/>
      <c r="F328" s="50"/>
      <c r="G328" s="50"/>
      <c r="H328" s="50"/>
    </row>
    <row r="329" spans="1:8" x14ac:dyDescent="0.25">
      <c r="A329" s="15"/>
      <c r="B329" s="50"/>
      <c r="C329" s="50"/>
      <c r="D329" s="50"/>
      <c r="E329" s="50"/>
      <c r="F329" s="50"/>
      <c r="G329" s="50"/>
      <c r="H329" s="50"/>
    </row>
    <row r="330" spans="1:8" x14ac:dyDescent="0.25">
      <c r="A330" s="15"/>
      <c r="B330" s="50"/>
      <c r="C330" s="50"/>
      <c r="D330" s="50"/>
      <c r="E330" s="50"/>
      <c r="F330" s="50"/>
      <c r="G330" s="50"/>
      <c r="H330" s="50"/>
    </row>
    <row r="331" spans="1:8" x14ac:dyDescent="0.25">
      <c r="A331" s="15"/>
      <c r="B331" s="50"/>
      <c r="C331" s="50"/>
      <c r="D331" s="50"/>
      <c r="E331" s="50"/>
      <c r="F331" s="50"/>
      <c r="G331" s="50"/>
      <c r="H331" s="50"/>
    </row>
    <row r="332" spans="1:8" x14ac:dyDescent="0.25">
      <c r="A332" s="15"/>
      <c r="B332" s="50"/>
      <c r="C332" s="50"/>
      <c r="D332" s="50"/>
      <c r="E332" s="50"/>
      <c r="F332" s="50"/>
      <c r="G332" s="50"/>
      <c r="H332" s="50"/>
    </row>
    <row r="333" spans="1:8" x14ac:dyDescent="0.25">
      <c r="A333" s="15"/>
      <c r="B333" s="50"/>
      <c r="C333" s="50"/>
      <c r="D333" s="50"/>
      <c r="E333" s="50"/>
      <c r="F333" s="50"/>
      <c r="G333" s="50"/>
      <c r="H333" s="50"/>
    </row>
    <row r="334" spans="1:8" x14ac:dyDescent="0.25">
      <c r="A334" s="15"/>
      <c r="B334" s="50"/>
      <c r="C334" s="50"/>
      <c r="D334" s="50"/>
      <c r="E334" s="50"/>
      <c r="F334" s="50"/>
      <c r="G334" s="50"/>
      <c r="H334" s="50"/>
    </row>
    <row r="335" spans="1:8" x14ac:dyDescent="0.25">
      <c r="A335" s="15"/>
      <c r="B335" s="50"/>
      <c r="C335" s="50"/>
      <c r="D335" s="50"/>
      <c r="E335" s="50"/>
      <c r="F335" s="50"/>
      <c r="G335" s="50"/>
      <c r="H335" s="50"/>
    </row>
    <row r="336" spans="1:8" x14ac:dyDescent="0.25">
      <c r="A336" s="15"/>
      <c r="B336" s="50"/>
      <c r="C336" s="50"/>
      <c r="D336" s="50"/>
      <c r="E336" s="50"/>
      <c r="F336" s="50"/>
      <c r="G336" s="50"/>
      <c r="H336" s="50"/>
    </row>
    <row r="337" spans="1:8" x14ac:dyDescent="0.25">
      <c r="A337" s="15"/>
      <c r="B337" s="50"/>
      <c r="C337" s="50"/>
      <c r="D337" s="50"/>
      <c r="E337" s="50"/>
      <c r="F337" s="50"/>
      <c r="G337" s="50"/>
      <c r="H337" s="50"/>
    </row>
    <row r="338" spans="1:8" x14ac:dyDescent="0.25">
      <c r="A338" s="15"/>
      <c r="B338" s="87" t="s">
        <v>95</v>
      </c>
      <c r="C338" s="87"/>
      <c r="D338" s="87"/>
      <c r="E338" s="87"/>
      <c r="F338" s="87"/>
      <c r="G338" s="87"/>
      <c r="H338" s="87"/>
    </row>
    <row r="339" spans="1:8" x14ac:dyDescent="0.25">
      <c r="A339" s="15"/>
      <c r="B339" s="87" t="s">
        <v>122</v>
      </c>
      <c r="C339" s="87"/>
      <c r="D339" s="87"/>
      <c r="E339" s="87"/>
      <c r="F339" s="87"/>
      <c r="G339" s="87"/>
      <c r="H339" s="87"/>
    </row>
    <row r="340" spans="1:8" x14ac:dyDescent="0.25">
      <c r="A340" s="15"/>
      <c r="B340" s="50"/>
      <c r="C340" s="50"/>
      <c r="D340" s="50"/>
      <c r="E340" s="50"/>
      <c r="F340" s="50"/>
      <c r="G340" s="50"/>
      <c r="H340" s="50"/>
    </row>
    <row r="341" spans="1:8" x14ac:dyDescent="0.25">
      <c r="A341" s="15"/>
      <c r="B341" s="50"/>
      <c r="C341" s="50"/>
      <c r="D341" s="50"/>
      <c r="E341" s="50"/>
      <c r="F341" s="50"/>
      <c r="G341" s="50"/>
      <c r="H341" s="50"/>
    </row>
    <row r="342" spans="1:8" x14ac:dyDescent="0.25">
      <c r="A342" s="15"/>
      <c r="B342" s="83" t="s">
        <v>96</v>
      </c>
      <c r="C342" s="84"/>
      <c r="D342" s="63" t="s">
        <v>99</v>
      </c>
      <c r="E342" s="63" t="s">
        <v>102</v>
      </c>
      <c r="F342" s="63" t="s">
        <v>103</v>
      </c>
      <c r="G342" s="63" t="s">
        <v>104</v>
      </c>
      <c r="H342" s="63" t="s">
        <v>105</v>
      </c>
    </row>
    <row r="343" spans="1:8" x14ac:dyDescent="0.25">
      <c r="A343" s="15"/>
      <c r="B343" s="85"/>
      <c r="C343" s="86"/>
      <c r="D343" s="63" t="s">
        <v>100</v>
      </c>
      <c r="E343" s="63">
        <v>20.2</v>
      </c>
      <c r="F343" s="63">
        <v>21.4</v>
      </c>
      <c r="G343" s="63">
        <v>84</v>
      </c>
      <c r="H343" s="63">
        <v>599</v>
      </c>
    </row>
    <row r="344" spans="1:8" x14ac:dyDescent="0.25">
      <c r="A344" s="15"/>
      <c r="B344" s="83" t="s">
        <v>97</v>
      </c>
      <c r="C344" s="84"/>
      <c r="D344" s="63" t="s">
        <v>99</v>
      </c>
      <c r="E344" s="63" t="s">
        <v>106</v>
      </c>
      <c r="F344" s="63" t="s">
        <v>123</v>
      </c>
      <c r="G344" s="63" t="s">
        <v>107</v>
      </c>
      <c r="H344" s="63" t="s">
        <v>108</v>
      </c>
    </row>
    <row r="345" spans="1:8" x14ac:dyDescent="0.25">
      <c r="A345" s="15"/>
      <c r="B345" s="85"/>
      <c r="C345" s="86"/>
      <c r="D345" s="63" t="s">
        <v>100</v>
      </c>
      <c r="E345" s="63">
        <v>22.3</v>
      </c>
      <c r="F345" s="63">
        <v>27.2</v>
      </c>
      <c r="G345" s="63">
        <v>102</v>
      </c>
      <c r="H345" s="63">
        <v>709</v>
      </c>
    </row>
    <row r="346" spans="1:8" x14ac:dyDescent="0.25">
      <c r="A346" s="15"/>
      <c r="B346" s="83" t="s">
        <v>98</v>
      </c>
      <c r="C346" s="84"/>
      <c r="D346" s="63" t="s">
        <v>99</v>
      </c>
      <c r="E346" s="63" t="s">
        <v>109</v>
      </c>
      <c r="F346" s="63" t="s">
        <v>110</v>
      </c>
      <c r="G346" s="63" t="s">
        <v>124</v>
      </c>
      <c r="H346" s="63" t="s">
        <v>111</v>
      </c>
    </row>
    <row r="347" spans="1:8" x14ac:dyDescent="0.25">
      <c r="A347" s="15"/>
      <c r="B347" s="85"/>
      <c r="C347" s="86"/>
      <c r="D347" s="63" t="s">
        <v>100</v>
      </c>
      <c r="E347" s="63">
        <v>10.1</v>
      </c>
      <c r="F347" s="63">
        <v>11.6</v>
      </c>
      <c r="G347" s="63">
        <v>48.6</v>
      </c>
      <c r="H347" s="63">
        <v>350</v>
      </c>
    </row>
    <row r="348" spans="1:8" x14ac:dyDescent="0.25">
      <c r="A348" s="15"/>
      <c r="B348" s="83" t="s">
        <v>101</v>
      </c>
      <c r="C348" s="84"/>
      <c r="D348" s="63" t="s">
        <v>99</v>
      </c>
      <c r="E348" s="63" t="s">
        <v>112</v>
      </c>
      <c r="F348" s="63" t="s">
        <v>113</v>
      </c>
      <c r="G348" s="63" t="s">
        <v>114</v>
      </c>
      <c r="H348" s="63" t="s">
        <v>115</v>
      </c>
    </row>
    <row r="349" spans="1:8" x14ac:dyDescent="0.25">
      <c r="A349" s="15"/>
      <c r="B349" s="85"/>
      <c r="C349" s="86"/>
      <c r="D349" s="63" t="s">
        <v>100</v>
      </c>
      <c r="E349" s="63">
        <v>56.3</v>
      </c>
      <c r="F349" s="63">
        <v>61</v>
      </c>
      <c r="G349" s="63">
        <v>229.7</v>
      </c>
      <c r="H349" s="63">
        <v>1673</v>
      </c>
    </row>
    <row r="350" spans="1:8" x14ac:dyDescent="0.25">
      <c r="A350" s="15"/>
      <c r="B350" s="50"/>
      <c r="C350" s="50"/>
      <c r="D350" s="50"/>
      <c r="E350" s="50"/>
      <c r="F350" s="50"/>
      <c r="G350" s="50"/>
      <c r="H350" s="50"/>
    </row>
    <row r="351" spans="1:8" x14ac:dyDescent="0.25">
      <c r="A351" s="15"/>
      <c r="B351" s="87" t="s">
        <v>95</v>
      </c>
      <c r="C351" s="87"/>
      <c r="D351" s="87"/>
      <c r="E351" s="87"/>
      <c r="F351" s="87"/>
      <c r="G351" s="87"/>
      <c r="H351" s="87"/>
    </row>
    <row r="352" spans="1:8" x14ac:dyDescent="0.25">
      <c r="A352" s="15"/>
      <c r="B352" s="87" t="s">
        <v>122</v>
      </c>
      <c r="C352" s="87"/>
      <c r="D352" s="87"/>
      <c r="E352" s="87"/>
      <c r="F352" s="87"/>
      <c r="G352" s="87"/>
      <c r="H352" s="87"/>
    </row>
    <row r="353" spans="1:8" ht="24" customHeight="1" x14ac:dyDescent="0.25">
      <c r="A353" s="15"/>
      <c r="B353" s="50"/>
      <c r="C353" s="63" t="s">
        <v>116</v>
      </c>
      <c r="D353" s="73" t="s">
        <v>117</v>
      </c>
      <c r="E353" s="74"/>
      <c r="F353" s="88" t="s">
        <v>118</v>
      </c>
      <c r="G353" s="89"/>
      <c r="H353" s="50"/>
    </row>
    <row r="354" spans="1:8" x14ac:dyDescent="0.25">
      <c r="A354" s="15"/>
      <c r="B354" s="50"/>
      <c r="C354" s="79" t="s">
        <v>121</v>
      </c>
      <c r="D354" s="73" t="s">
        <v>59</v>
      </c>
      <c r="E354" s="74"/>
      <c r="F354" s="73">
        <v>23.1</v>
      </c>
      <c r="G354" s="74"/>
      <c r="H354" s="50"/>
    </row>
    <row r="355" spans="1:8" x14ac:dyDescent="0.25">
      <c r="A355" s="15"/>
      <c r="B355" s="50"/>
      <c r="C355" s="80"/>
      <c r="D355" s="73" t="s">
        <v>17</v>
      </c>
      <c r="E355" s="74"/>
      <c r="F355" s="73">
        <v>31.4</v>
      </c>
      <c r="G355" s="74"/>
      <c r="H355" s="50"/>
    </row>
    <row r="356" spans="1:8" x14ac:dyDescent="0.25">
      <c r="A356" s="15"/>
      <c r="B356" s="50"/>
      <c r="C356" s="81"/>
      <c r="D356" s="73" t="s">
        <v>119</v>
      </c>
      <c r="E356" s="74"/>
      <c r="F356" s="73">
        <v>14.6</v>
      </c>
      <c r="G356" s="74"/>
      <c r="H356" s="50"/>
    </row>
    <row r="357" spans="1:8" x14ac:dyDescent="0.25">
      <c r="A357" s="15"/>
      <c r="B357" s="50"/>
      <c r="C357" s="75" t="s">
        <v>120</v>
      </c>
      <c r="D357" s="82"/>
      <c r="E357" s="76"/>
      <c r="F357" s="75">
        <v>69.099999999999994</v>
      </c>
      <c r="G357" s="76"/>
      <c r="H357" s="50"/>
    </row>
    <row r="358" spans="1:8" x14ac:dyDescent="0.25">
      <c r="A358" s="15"/>
      <c r="B358" s="50"/>
      <c r="C358" s="50"/>
      <c r="D358" s="50"/>
      <c r="E358" s="50"/>
      <c r="F358" s="50"/>
      <c r="G358" s="50"/>
      <c r="H358" s="50"/>
    </row>
    <row r="359" spans="1:8" x14ac:dyDescent="0.25">
      <c r="A359" s="15"/>
    </row>
    <row r="360" spans="1:8" x14ac:dyDescent="0.25">
      <c r="A360" s="15"/>
    </row>
    <row r="361" spans="1:8" x14ac:dyDescent="0.25">
      <c r="A361" s="15"/>
    </row>
    <row r="362" spans="1:8" x14ac:dyDescent="0.25">
      <c r="A362" s="15"/>
    </row>
    <row r="363" spans="1:8" x14ac:dyDescent="0.25">
      <c r="A363" s="15"/>
    </row>
  </sheetData>
  <mergeCells count="135">
    <mergeCell ref="C239:G239"/>
    <mergeCell ref="C240:G240"/>
    <mergeCell ref="B234:C234"/>
    <mergeCell ref="B244:H244"/>
    <mergeCell ref="B228:H228"/>
    <mergeCell ref="B233:C233"/>
    <mergeCell ref="B210:B211"/>
    <mergeCell ref="E242:G242"/>
    <mergeCell ref="H242:H243"/>
    <mergeCell ref="C242:C243"/>
    <mergeCell ref="D242:D243"/>
    <mergeCell ref="B6:I6"/>
    <mergeCell ref="B7:I7"/>
    <mergeCell ref="B8:I8"/>
    <mergeCell ref="B175:H175"/>
    <mergeCell ref="B219:H219"/>
    <mergeCell ref="B212:H212"/>
    <mergeCell ref="B209:H209"/>
    <mergeCell ref="I220:I221"/>
    <mergeCell ref="I188:I189"/>
    <mergeCell ref="B185:H185"/>
    <mergeCell ref="B9:I9"/>
    <mergeCell ref="I148:I149"/>
    <mergeCell ref="C37:C38"/>
    <mergeCell ref="D37:D38"/>
    <mergeCell ref="E37:G37"/>
    <mergeCell ref="H37:H38"/>
    <mergeCell ref="B46:H46"/>
    <mergeCell ref="B106:H106"/>
    <mergeCell ref="E107:G107"/>
    <mergeCell ref="E176:G176"/>
    <mergeCell ref="B69:B70"/>
    <mergeCell ref="C69:C70"/>
    <mergeCell ref="H210:H211"/>
    <mergeCell ref="C176:C177"/>
    <mergeCell ref="B314:H314"/>
    <mergeCell ref="B78:H78"/>
    <mergeCell ref="B71:H71"/>
    <mergeCell ref="B241:H241"/>
    <mergeCell ref="B251:H251"/>
    <mergeCell ref="B271:H271"/>
    <mergeCell ref="B53:C53"/>
    <mergeCell ref="C210:C211"/>
    <mergeCell ref="D210:D211"/>
    <mergeCell ref="E210:G210"/>
    <mergeCell ref="B242:B243"/>
    <mergeCell ref="C166:G166"/>
    <mergeCell ref="C170:G170"/>
    <mergeCell ref="B178:H178"/>
    <mergeCell ref="B176:B177"/>
    <mergeCell ref="B193:H193"/>
    <mergeCell ref="B197:C197"/>
    <mergeCell ref="B198:C198"/>
    <mergeCell ref="E272:G272"/>
    <mergeCell ref="H272:H273"/>
    <mergeCell ref="H69:H70"/>
    <mergeCell ref="B91:C91"/>
    <mergeCell ref="B92:C92"/>
    <mergeCell ref="D176:D177"/>
    <mergeCell ref="H176:H177"/>
    <mergeCell ref="D69:D70"/>
    <mergeCell ref="E69:G69"/>
    <mergeCell ref="B128:C128"/>
    <mergeCell ref="B139:H139"/>
    <mergeCell ref="B140:B141"/>
    <mergeCell ref="C140:C141"/>
    <mergeCell ref="D140:D141"/>
    <mergeCell ref="E140:G140"/>
    <mergeCell ref="B142:H142"/>
    <mergeCell ref="H107:H108"/>
    <mergeCell ref="B149:H149"/>
    <mergeCell ref="B157:H157"/>
    <mergeCell ref="B161:C161"/>
    <mergeCell ref="B162:C162"/>
    <mergeCell ref="B109:H109"/>
    <mergeCell ref="B123:H123"/>
    <mergeCell ref="B127:C127"/>
    <mergeCell ref="B107:B108"/>
    <mergeCell ref="C107:C108"/>
    <mergeCell ref="D107:D108"/>
    <mergeCell ref="H140:H141"/>
    <mergeCell ref="B12:H12"/>
    <mergeCell ref="B10:B11"/>
    <mergeCell ref="C10:C11"/>
    <mergeCell ref="D10:D11"/>
    <mergeCell ref="E10:G10"/>
    <mergeCell ref="H10:H11"/>
    <mergeCell ref="B20:H20"/>
    <mergeCell ref="B28:C28"/>
    <mergeCell ref="B39:H39"/>
    <mergeCell ref="B36:H36"/>
    <mergeCell ref="B37:B38"/>
    <mergeCell ref="B115:H115"/>
    <mergeCell ref="B68:H68"/>
    <mergeCell ref="B86:H86"/>
    <mergeCell ref="B305:B306"/>
    <mergeCell ref="C305:C306"/>
    <mergeCell ref="D305:D306"/>
    <mergeCell ref="B259:H259"/>
    <mergeCell ref="B263:C263"/>
    <mergeCell ref="B264:C264"/>
    <mergeCell ref="B274:H274"/>
    <mergeCell ref="B282:H282"/>
    <mergeCell ref="B295:C295"/>
    <mergeCell ref="B296:C296"/>
    <mergeCell ref="B290:H290"/>
    <mergeCell ref="B304:H304"/>
    <mergeCell ref="E305:G305"/>
    <mergeCell ref="B272:B273"/>
    <mergeCell ref="C272:C273"/>
    <mergeCell ref="D272:D273"/>
    <mergeCell ref="F354:G354"/>
    <mergeCell ref="F355:G355"/>
    <mergeCell ref="F356:G356"/>
    <mergeCell ref="F357:G357"/>
    <mergeCell ref="H305:H306"/>
    <mergeCell ref="C354:C356"/>
    <mergeCell ref="D354:E354"/>
    <mergeCell ref="D355:E355"/>
    <mergeCell ref="D356:E356"/>
    <mergeCell ref="C357:E357"/>
    <mergeCell ref="B348:C349"/>
    <mergeCell ref="B351:H351"/>
    <mergeCell ref="B352:H352"/>
    <mergeCell ref="D353:E353"/>
    <mergeCell ref="F353:G353"/>
    <mergeCell ref="B338:H338"/>
    <mergeCell ref="B339:H339"/>
    <mergeCell ref="B342:C343"/>
    <mergeCell ref="B344:C345"/>
    <mergeCell ref="B346:C347"/>
    <mergeCell ref="B307:H307"/>
    <mergeCell ref="B322:H322"/>
    <mergeCell ref="B326:C326"/>
    <mergeCell ref="B327:C3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241" zoomScale="120" zoomScaleNormal="120" workbookViewId="0">
      <selection activeCell="E273" sqref="E273"/>
    </sheetView>
  </sheetViews>
  <sheetFormatPr defaultColWidth="9.140625" defaultRowHeight="12" x14ac:dyDescent="0.25"/>
  <cols>
    <col min="1" max="16384" width="9.140625" style="47"/>
  </cols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2024-08-29T05:48:09Z</dcterms:modified>
</cp:coreProperties>
</file>